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B3D0144E-7F36-421D-B1CD-BCE9DC01974E}" xr6:coauthVersionLast="45" xr6:coauthVersionMax="45" xr10:uidLastSave="{00000000-0000-0000-0000-000000000000}"/>
  <bookViews>
    <workbookView xWindow="30600" yWindow="-120" windowWidth="38640" windowHeight="16440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LIB_2021!$B$2:$P$319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6" i="15" l="1"/>
  <c r="L75" i="15"/>
  <c r="L74" i="15"/>
  <c r="L73" i="15"/>
  <c r="L72" i="15"/>
  <c r="L71" i="15"/>
  <c r="L70" i="15"/>
  <c r="L69" i="15"/>
  <c r="L68" i="15"/>
  <c r="L67" i="15"/>
  <c r="L78" i="15" l="1"/>
  <c r="L77" i="15"/>
  <c r="L66" i="15"/>
  <c r="L65" i="15" l="1"/>
  <c r="L64" i="15"/>
  <c r="L63" i="15"/>
  <c r="L62" i="15"/>
  <c r="L61" i="15"/>
  <c r="L60" i="15"/>
  <c r="L82" i="15" l="1"/>
  <c r="L81" i="15"/>
  <c r="L80" i="15"/>
  <c r="L79" i="15"/>
  <c r="L57" i="15" l="1"/>
  <c r="L56" i="15"/>
  <c r="L55" i="15" l="1"/>
  <c r="L54" i="15"/>
  <c r="L53" i="15"/>
  <c r="L52" i="15"/>
  <c r="L51" i="15"/>
  <c r="L59" i="15"/>
  <c r="L58" i="15"/>
  <c r="L88" i="15" l="1"/>
  <c r="L87" i="15"/>
  <c r="L86" i="15"/>
  <c r="L85" i="15"/>
  <c r="L84" i="15"/>
  <c r="L83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<sst xmlns="http://schemas.openxmlformats.org/spreadsheetml/2006/main" count="3688" uniqueCount="1439">
  <si>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</si>
  <si>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</si>
  <si>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</si>
  <si>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</si>
  <si>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</si>
  <si>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</si>
  <si>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</si>
  <si>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</si>
  <si>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</si>
  <si>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</si>
  <si>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</si>
  <si>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</si>
  <si>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</si>
  <si>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</si>
  <si>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</si>
  <si>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</si>
  <si>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</si>
  <si>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</si>
  <si>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</si>
  <si>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</si>
  <si>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</si>
  <si>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</si>
  <si>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</si>
  <si>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</si>
  <si>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</si>
  <si>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</si>
  <si>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</si>
  <si>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</si>
  <si>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</si>
  <si>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</si>
  <si>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</si>
  <si>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</si>
  <si>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</si>
  <si>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</si>
  <si>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</si>
  <si>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</si>
  <si>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</si>
  <si>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</si>
  <si>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</si>
  <si>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</si>
  <si>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</si>
  <si>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</si>
  <si>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</si>
  <si>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</si>
  <si>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</si>
  <si>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</si>
  <si>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</si>
  <si>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</si>
  <si>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</si>
  <si>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</si>
  <si>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</si>
  <si>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</si>
  <si>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</si>
  <si>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</si>
  <si>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</si>
  <si>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</si>
  <si>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</si>
  <si>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</si>
  <si>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</si>
  <si>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</si>
  <si>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</si>
  <si>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</si>
  <si>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</si>
  <si>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</si>
  <si>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</si>
  <si>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</si>
  <si>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</si>
  <si>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</si>
  <si>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</si>
  <si>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</si>
  <si>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</si>
  <si>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</si>
  <si>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</si>
  <si>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</si>
  <si>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</si>
  <si>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</si>
  <si>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</si>
  <si>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</si>
  <si>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</si>
  <si>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</si>
  <si>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</si>
  <si>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</si>
  <si>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</si>
  <si>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</si>
  <si>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</si>
  <si>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</si>
  <si>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</si>
  <si>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</si>
  <si>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</si>
  <si>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</si>
  <si>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</si>
  <si>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</si>
  <si>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</si>
  <si>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</si>
  <si>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</si>
  <si>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</si>
  <si>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</si>
  <si>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</si>
  <si>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</si>
  <si>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</si>
  <si>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</si>
  <si>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</si>
  <si>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</si>
  <si>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</si>
  <si>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</si>
  <si>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</si>
  <si>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</si>
  <si>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</si>
  <si>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</si>
  <si>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</si>
  <si>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</si>
  <si>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</si>
  <si>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</si>
  <si>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</si>
  <si>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</si>
  <si>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</si>
  <si>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</si>
  <si>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</si>
  <si>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</si>
  <si>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</si>
  <si>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</si>
  <si>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</si>
  <si>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</si>
  <si>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</si>
  <si>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</si>
  <si>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</si>
  <si>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</si>
  <si>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</si>
  <si>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</si>
  <si>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</si>
  <si>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</si>
  <si>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</si>
  <si>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</si>
  <si>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</si>
  <si>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</si>
  <si>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</si>
  <si>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</si>
  <si>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</si>
  <si>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</si>
  <si>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</si>
  <si>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</si>
  <si>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</si>
  <si>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</si>
  <si>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</si>
  <si>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</si>
  <si>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</si>
  <si>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</si>
  <si>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</si>
  <si>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</si>
  <si>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</si>
  <si>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</si>
  <si>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</si>
  <si>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</si>
  <si>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</si>
  <si>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</si>
  <si>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</si>
  <si>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</si>
  <si>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</si>
  <si>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</si>
  <si>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</si>
  <si>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</si>
  <si>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</si>
  <si>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</si>
  <si>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</si>
  <si>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</si>
  <si>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</si>
  <si>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</si>
  <si>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</si>
  <si>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</si>
  <si>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</si>
  <si>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</si>
  <si>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</si>
  <si>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</si>
  <si>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</si>
  <si>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</si>
  <si>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</si>
  <si>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</si>
  <si>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</si>
  <si>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</si>
  <si>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</si>
  <si>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</si>
  <si>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</si>
  <si>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</si>
  <si>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</si>
  <si>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</si>
  <si>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</si>
  <si>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</si>
  <si>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</si>
  <si>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</si>
  <si>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</si>
  <si>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</si>
  <si>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</si>
  <si>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</si>
  <si>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</si>
  <si>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</si>
  <si>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</si>
  <si>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</si>
  <si>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</si>
  <si>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</si>
  <si>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</si>
  <si>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</si>
  <si>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</si>
  <si>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</si>
  <si>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</si>
  <si>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</si>
  <si>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</si>
  <si>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</si>
  <si>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</si>
  <si>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</si>
  <si>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</si>
  <si>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</si>
  <si>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</si>
  <si>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</si>
  <si>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</si>
  <si>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</si>
  <si>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</si>
  <si>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</si>
  <si>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</si>
  <si>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</si>
  <si>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</si>
  <si>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</si>
  <si>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</si>
  <si>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</si>
  <si>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</si>
  <si>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</si>
  <si>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</si>
  <si>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</si>
  <si>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</si>
  <si>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</si>
  <si>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</si>
  <si>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</si>
  <si>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</si>
  <si>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</si>
  <si>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</si>
  <si>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</si>
  <si>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</si>
  <si>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</si>
  <si>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</si>
  <si>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</si>
  <si>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</si>
  <si>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</si>
  <si>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</si>
  <si>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</si>
  <si>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</si>
  <si>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</si>
  <si>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</si>
  <si>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</si>
  <si>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</si>
  <si>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</si>
  <si>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</si>
  <si>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</si>
  <si>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</si>
  <si>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</si>
  <si>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</si>
  <si>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</si>
  <si>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</si>
  <si>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</si>
  <si>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</si>
  <si>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</si>
  <si>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</si>
  <si>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</si>
  <si>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</si>
  <si>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</si>
  <si>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</si>
  <si>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</si>
  <si>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</si>
  <si>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</si>
  <si>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</si>
  <si>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</si>
  <si>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</si>
  <si>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</si>
  <si>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</si>
  <si>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</si>
  <si>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</si>
  <si>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</si>
  <si>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</si>
  <si>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</si>
  <si>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</si>
  <si>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</si>
  <si>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</si>
  <si>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</si>
  <si>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</si>
  <si>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</si>
  <si>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</si>
  <si>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</si>
  <si>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</si>
  <si>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</si>
  <si>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</si>
  <si>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</si>
  <si>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</si>
  <si>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</si>
  <si>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</si>
  <si>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</si>
  <si>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</si>
  <si>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</si>
  <si>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</si>
  <si>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</si>
  <si>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</si>
  <si>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</si>
  <si>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</si>
  <si>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</si>
  <si>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</si>
  <si>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</si>
  <si>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</si>
  <si>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</si>
  <si>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</si>
  <si>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</si>
  <si>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</si>
  <si>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</si>
  <si>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</si>
  <si>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</si>
  <si>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</si>
  <si>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</si>
  <si>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</si>
  <si>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</si>
  <si>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</si>
  <si>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</si>
  <si>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</si>
  <si>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</si>
  <si>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</si>
  <si>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</si>
  <si>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</si>
  <si>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</si>
  <si>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</si>
  <si>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</si>
  <si>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</si>
  <si>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</si>
  <si>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</si>
  <si>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</si>
  <si>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</si>
  <si>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</si>
  <si>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</si>
  <si>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</si>
  <si>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</si>
  <si>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</si>
  <si>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</si>
  <si>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</si>
  <si>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</si>
  <si>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</si>
  <si>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</si>
  <si>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</si>
  <si>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</si>
  <si>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</si>
  <si>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</si>
  <si>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</si>
  <si>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</si>
  <si>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</si>
  <si>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</si>
  <si>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</si>
  <si>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</si>
  <si>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</si>
  <si>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</si>
  <si>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</si>
  <si>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</si>
  <si>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</si>
  <si>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</si>
  <si>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</si>
  <si>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</si>
  <si>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</si>
  <si>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</si>
  <si>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</si>
  <si>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</si>
  <si>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</si>
  <si>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</si>
  <si>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</si>
  <si>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</si>
  <si>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</si>
  <si>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</si>
  <si>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</si>
  <si>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</si>
  <si>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</si>
  <si>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</si>
  <si>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</si>
  <si>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</si>
  <si>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</si>
  <si>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</si>
  <si>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</si>
  <si>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</si>
  <si>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</si>
  <si>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</si>
  <si>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</si>
  <si>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</si>
  <si>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</si>
  <si>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</si>
  <si>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</si>
  <si>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</si>
  <si>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</si>
  <si>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</si>
  <si>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</si>
  <si>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</si>
  <si>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</si>
  <si>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</si>
  <si>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</si>
  <si>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</si>
  <si>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</si>
  <si>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</si>
  <si>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</si>
  <si>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</si>
  <si>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</si>
  <si>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</si>
  <si>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</si>
  <si>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</si>
  <si>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</si>
  <si>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</si>
  <si>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</si>
  <si>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</si>
  <si>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</si>
  <si>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</si>
  <si>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</si>
  <si>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</si>
  <si>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</si>
  <si>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</si>
  <si>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</si>
  <si>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</si>
  <si>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</si>
  <si>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</si>
  <si>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</si>
  <si>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</si>
  <si>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</si>
  <si>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</si>
  <si>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</si>
  <si>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</si>
  <si>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</si>
  <si>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</si>
  <si>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</si>
  <si>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</si>
  <si>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</si>
  <si>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</si>
  <si>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</si>
  <si>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</si>
  <si>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</si>
  <si>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</si>
  <si>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</si>
  <si>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</si>
  <si>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</si>
  <si>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</si>
  <si>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</si>
  <si>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</si>
  <si>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</si>
  <si>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</si>
  <si>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</si>
  <si>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</si>
  <si>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</si>
  <si>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</si>
  <si>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</si>
  <si>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</si>
  <si>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</si>
  <si>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</si>
  <si>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</si>
  <si>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</si>
  <si>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</si>
  <si>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</si>
  <si>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</si>
  <si>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</si>
  <si>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</si>
  <si>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</si>
  <si>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</si>
  <si>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</si>
  <si>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</si>
  <si>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</si>
  <si>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</si>
  <si>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</si>
  <si>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</si>
  <si>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</si>
  <si>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</si>
  <si>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</si>
  <si>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</si>
  <si>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</si>
  <si>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</si>
  <si>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</si>
  <si>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</si>
  <si>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</si>
  <si>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</si>
  <si>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</si>
  <si>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</si>
  <si>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</si>
  <si>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</si>
  <si>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</si>
  <si>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</si>
  <si>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</si>
  <si>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</si>
  <si>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</si>
  <si>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</si>
  <si>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</si>
  <si>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</si>
  <si>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</si>
  <si>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</si>
  <si>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</si>
  <si>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</si>
  <si>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</si>
  <si>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</si>
  <si>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</si>
  <si>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</si>
  <si>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</si>
  <si>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</si>
  <si>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</si>
  <si>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</si>
  <si>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</si>
  <si>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</si>
  <si>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</si>
  <si>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</si>
  <si>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</si>
  <si>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</si>
  <si>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</si>
  <si>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</si>
  <si>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</si>
  <si>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</si>
  <si>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</si>
  <si>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</si>
  <si>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</si>
  <si>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</si>
  <si>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</si>
  <si>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</si>
  <si>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</si>
  <si>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</si>
  <si>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</si>
  <si>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</si>
  <si>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</si>
  <si>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</si>
  <si>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</si>
  <si>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</si>
  <si>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</si>
  <si>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</si>
  <si>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</si>
  <si>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</si>
  <si>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</si>
  <si>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</si>
  <si>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</si>
  <si>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</si>
  <si>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</si>
  <si>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</si>
  <si>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</si>
  <si>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</si>
  <si>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</si>
  <si>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</si>
  <si>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</si>
  <si>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</si>
  <si>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</si>
  <si>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</si>
  <si>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</si>
  <si>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</si>
  <si>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</si>
  <si>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</si>
  <si>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</si>
  <si>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</si>
  <si>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</si>
  <si>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</si>
  <si>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</si>
  <si>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</si>
  <si>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</si>
  <si>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</si>
  <si>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</si>
  <si>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</si>
  <si>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</si>
  <si>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</si>
  <si>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</si>
  <si>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</si>
  <si>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</si>
  <si>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</si>
  <si>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</si>
  <si>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</si>
  <si>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</si>
  <si>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</si>
  <si>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</si>
  <si>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</si>
  <si>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</si>
  <si>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</si>
  <si>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</si>
  <si>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</si>
  <si>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</si>
  <si>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</si>
  <si>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</si>
  <si>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</si>
  <si>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</si>
  <si>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</si>
  <si>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</si>
  <si>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</si>
  <si>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</si>
  <si>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</si>
  <si>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</si>
  <si>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</si>
  <si>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</si>
  <si>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</si>
  <si>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</si>
  <si>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</si>
  <si>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</si>
  <si>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</si>
  <si>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</si>
  <si>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</si>
  <si>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</si>
  <si>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</si>
  <si>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</si>
  <si>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</si>
  <si>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</si>
  <si>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</si>
  <si>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</si>
  <si>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</si>
  <si>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</si>
  <si>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</si>
  <si>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</si>
  <si>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</si>
  <si>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</si>
  <si>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</si>
  <si>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</si>
  <si>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</si>
  <si>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</si>
  <si>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</si>
  <si>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</si>
  <si>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</si>
  <si>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</si>
  <si>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</si>
  <si>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</si>
  <si>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</si>
  <si>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</si>
  <si>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</si>
  <si>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</si>
  <si>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</si>
  <si>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</si>
  <si>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</si>
  <si>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</si>
  <si>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</si>
  <si>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</si>
  <si>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</si>
  <si>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</si>
  <si>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</si>
  <si>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</si>
  <si>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</si>
  <si>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</si>
  <si>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</si>
  <si>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</si>
  <si>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</si>
  <si>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</si>
  <si>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</si>
  <si>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</si>
  <si>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</si>
  <si>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</si>
  <si>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</si>
  <si>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</si>
  <si>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</si>
  <si>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</si>
  <si>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</si>
  <si>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</si>
  <si>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</si>
  <si>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</si>
  <si>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</si>
  <si>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</si>
  <si>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</si>
  <si>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</si>
  <si>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</si>
  <si>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</si>
  <si>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</si>
  <si>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</si>
  <si>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</si>
  <si>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</si>
  <si>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</si>
  <si>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</si>
  <si>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</si>
  <si>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</si>
  <si>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</si>
  <si>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</si>
  <si>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</si>
  <si>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</si>
  <si>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</si>
  <si>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</si>
  <si>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</si>
  <si>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</si>
  <si>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</si>
  <si>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</si>
  <si>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</si>
  <si>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</si>
  <si>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</si>
  <si>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</si>
  <si>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</si>
  <si>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</si>
  <si>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</si>
  <si>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</si>
  <si>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</si>
  <si>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</si>
  <si>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</si>
  <si>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</si>
  <si>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</si>
  <si>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</si>
  <si>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</si>
  <si>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</si>
  <si>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</si>
  <si>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</si>
  <si>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</si>
  <si>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</si>
  <si>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</si>
  <si>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</si>
  <si>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</si>
  <si>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</si>
  <si>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</si>
  <si>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</si>
  <si>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</si>
  <si>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</si>
  <si>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</si>
  <si>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</si>
  <si>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</si>
  <si>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</si>
  <si>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</si>
  <si>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</si>
  <si>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</si>
  <si>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</si>
  <si>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</si>
  <si>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</si>
  <si>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</si>
  <si>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</si>
  <si>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</si>
  <si>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</si>
  <si>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</si>
  <si>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</si>
  <si>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</si>
  <si>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</si>
  <si>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</si>
  <si>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</si>
  <si>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</si>
  <si>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</si>
  <si>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</si>
  <si>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</si>
  <si>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</si>
  <si>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</si>
  <si>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</si>
  <si>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</si>
  <si>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</si>
  <si>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</si>
  <si>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</si>
  <si>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</si>
  <si>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</si>
  <si>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</si>
  <si>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</si>
  <si>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</si>
  <si>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</si>
  <si>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</si>
  <si>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</si>
  <si>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</si>
  <si>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</si>
  <si>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</si>
  <si>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</si>
  <si>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</si>
  <si>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</si>
  <si>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</si>
  <si>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</si>
  <si>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</si>
  <si>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</si>
  <si>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</si>
  <si>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</si>
  <si>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</si>
  <si>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</si>
  <si>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</si>
  <si>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</si>
  <si>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</si>
  <si>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</si>
  <si>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</si>
  <si>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</si>
  <si>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</si>
  <si>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</si>
  <si>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</si>
  <si>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</si>
  <si>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</si>
  <si>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</si>
  <si>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</si>
  <si>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</si>
  <si>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</si>
  <si>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</si>
  <si>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</si>
  <si>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</si>
  <si>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</si>
  <si>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</si>
  <si>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</si>
  <si>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</si>
  <si>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</si>
  <si>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</si>
  <si>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</si>
  <si>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</si>
  <si>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</si>
  <si>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</si>
  <si>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</si>
  <si>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</si>
  <si>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</si>
  <si>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</si>
  <si>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</si>
  <si>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</si>
  <si>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</si>
  <si>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</si>
  <si>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</si>
  <si>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</si>
  <si>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</si>
  <si>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</si>
  <si>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</si>
  <si>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</si>
  <si>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</si>
  <si>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</si>
  <si>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</si>
  <si>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</si>
  <si>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</si>
  <si>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</si>
  <si>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</si>
  <si>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</si>
  <si>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</si>
  <si>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</si>
  <si>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</si>
  <si>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</si>
  <si>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</si>
  <si>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</si>
  <si>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</si>
  <si>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</si>
  <si>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</si>
  <si>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</si>
  <si>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</si>
  <si>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</si>
  <si>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</si>
  <si>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</si>
  <si>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</si>
  <si>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</si>
  <si>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</si>
  <si>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</si>
  <si>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</si>
  <si>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</si>
  <si>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</si>
  <si>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</si>
  <si>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</si>
  <si>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</si>
  <si>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</si>
  <si>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</si>
  <si>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</si>
  <si>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</si>
  <si>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</si>
  <si>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</si>
  <si>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</si>
  <si>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</si>
  <si>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</si>
  <si>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</si>
  <si>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</si>
  <si>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</si>
  <si>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</si>
  <si>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</si>
  <si>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</si>
  <si>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</si>
  <si>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</si>
  <si>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</si>
  <si>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</si>
  <si>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</si>
  <si>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</si>
  <si>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</si>
  <si>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</si>
  <si>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</si>
  <si>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</si>
  <si>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</si>
  <si>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</si>
  <si>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</si>
  <si>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</si>
  <si>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</si>
  <si>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</si>
  <si>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</si>
  <si>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</si>
  <si>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</si>
  <si>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</si>
  <si>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</si>
  <si>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</si>
  <si>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</si>
  <si>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</si>
  <si>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</si>
  <si>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</si>
  <si>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</si>
  <si>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</si>
  <si>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</si>
  <si>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</si>
  <si>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</si>
  <si>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</si>
  <si>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</si>
  <si>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</si>
  <si>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</si>
  <si>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</si>
  <si>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</si>
  <si>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</si>
  <si>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</si>
  <si>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</si>
  <si>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</si>
  <si>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</si>
  <si>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</si>
  <si>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</si>
  <si>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</si>
  <si>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</si>
  <si>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</si>
  <si>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</si>
  <si>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</si>
  <si>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</si>
  <si>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</si>
  <si>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</si>
  <si>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</si>
  <si>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</si>
  <si>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</si>
  <si>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</si>
  <si>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</si>
  <si>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</si>
  <si>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</si>
  <si>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</si>
  <si>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</si>
  <si>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</si>
  <si>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</si>
  <si>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</si>
  <si>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</si>
  <si>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</si>
  <si>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</si>
  <si>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</si>
  <si>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</si>
  <si>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</si>
  <si>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</si>
  <si>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</si>
  <si>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</si>
  <si>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</si>
  <si>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</si>
  <si>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</si>
  <si>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</si>
  <si>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</si>
  <si>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</si>
  <si>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</si>
  <si>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</si>
  <si>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</si>
  <si>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</si>
  <si>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</si>
  <si>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</si>
  <si>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</si>
  <si>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</si>
  <si>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</si>
  <si>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</si>
  <si>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</si>
  <si>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</si>
  <si>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</si>
  <si>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</si>
  <si>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</si>
  <si>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</si>
  <si>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</si>
  <si>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</si>
  <si>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</si>
  <si>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</si>
  <si>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</si>
  <si>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</si>
  <si>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</si>
  <si>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</si>
  <si>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</si>
  <si>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</si>
  <si>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</si>
  <si>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</si>
  <si>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</si>
  <si>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</si>
  <si>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</si>
  <si>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</si>
  <si>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</si>
  <si>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</si>
  <si>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</si>
  <si>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</si>
  <si>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</si>
  <si>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</si>
  <si>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</si>
  <si>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</si>
  <si>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</si>
  <si>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</si>
  <si>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</si>
  <si>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</si>
  <si>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</si>
  <si>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</si>
  <si>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</si>
  <si>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</si>
  <si>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</si>
  <si>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</si>
  <si>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</si>
  <si>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</si>
  <si>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</si>
  <si>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</si>
  <si>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</si>
  <si>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</si>
  <si>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</si>
  <si>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</si>
  <si>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</si>
  <si>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</si>
  <si>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</si>
  <si>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</si>
  <si>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</si>
  <si>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</si>
  <si>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</si>
  <si>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</si>
  <si>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</si>
  <si>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</si>
  <si>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</si>
  <si>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</si>
  <si>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</si>
  <si>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</si>
  <si>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</si>
  <si>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</si>
  <si>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</si>
  <si>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</si>
  <si>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</si>
  <si>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</si>
  <si>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</si>
  <si>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</si>
  <si>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</si>
  <si>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</si>
  <si>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</si>
  <si>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</si>
  <si>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</si>
  <si>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</si>
  <si>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</si>
  <si>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</si>
  <si>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</si>
  <si>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</si>
  <si>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</si>
  <si>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</si>
  <si>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</si>
  <si>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</si>
  <si>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</si>
  <si>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</si>
  <si>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</si>
  <si>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</si>
  <si>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</si>
  <si>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</si>
  <si>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</si>
  <si>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</si>
  <si>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</si>
  <si>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</si>
  <si>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</si>
  <si>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</si>
  <si>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</si>
  <si>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</si>
  <si>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</si>
  <si>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</si>
  <si>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</si>
  <si>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</si>
  <si>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</si>
  <si>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</si>
  <si>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</si>
  <si>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</si>
  <si>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</si>
  <si>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</si>
  <si>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</si>
  <si>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</si>
  <si>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</si>
  <si>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</si>
  <si>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</si>
  <si>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</si>
  <si>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</si>
  <si>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</si>
  <si>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</si>
  <si>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</si>
  <si>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</si>
  <si>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</si>
  <si>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</si>
  <si>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</si>
  <si>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</si>
  <si>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</si>
  <si>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</si>
  <si>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</si>
  <si>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</si>
  <si>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</si>
  <si>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</si>
  <si>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</si>
  <si>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</si>
  <si>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</si>
  <si>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</si>
  <si>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</si>
  <si>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</si>
  <si>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</si>
  <si>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</si>
  <si>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</si>
  <si>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</si>
  <si>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</si>
  <si>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</si>
  <si>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</si>
  <si>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</si>
  <si>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</si>
  <si>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</si>
  <si>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</si>
  <si>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</si>
  <si>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</si>
  <si>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</si>
  <si>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</si>
  <si>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</si>
  <si>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</si>
  <si>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</si>
  <si>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</si>
  <si>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</si>
  <si>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</si>
  <si>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</si>
  <si>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</si>
  <si>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</si>
  <si>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</si>
  <si>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</si>
  <si>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</si>
  <si>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</si>
  <si>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</si>
  <si>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</si>
  <si>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</si>
  <si>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</si>
  <si>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</si>
  <si>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</si>
  <si>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</si>
  <si>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</si>
  <si>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</si>
  <si>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</si>
  <si>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</si>
  <si>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</si>
  <si>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</si>
  <si>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</si>
  <si>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</si>
  <si>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</si>
  <si>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</si>
  <si>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</si>
  <si>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</si>
  <si>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</si>
  <si>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</si>
  <si>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</si>
  <si>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</si>
  <si>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</si>
  <si>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</si>
  <si>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</si>
  <si>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</si>
  <si>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</si>
  <si>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</si>
  <si>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</si>
  <si>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</si>
  <si>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</si>
  <si>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</si>
  <si>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</si>
  <si>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</si>
  <si>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</si>
  <si>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</si>
  <si>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</si>
  <si>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</si>
  <si>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</si>
  <si>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</si>
  <si>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</si>
  <si>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</si>
  <si>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</si>
  <si>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</si>
  <si>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</si>
  <si>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</si>
  <si>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</si>
  <si>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</si>
  <si>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</si>
  <si>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</si>
  <si>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</si>
  <si>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</si>
  <si>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</si>
  <si>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</si>
  <si>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</si>
  <si>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</si>
  <si>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</si>
  <si>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</si>
  <si>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</si>
  <si>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</si>
  <si>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</si>
  <si>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</si>
  <si>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</si>
  <si>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</si>
  <si>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</si>
  <si>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</si>
  <si>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</si>
  <si>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</si>
  <si>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</si>
  <si>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</si>
  <si>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</si>
  <si>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</si>
  <si>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</si>
  <si>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</si>
  <si>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</si>
  <si>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</si>
  <si>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</si>
  <si>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</si>
  <si>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</si>
  <si>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</si>
  <si>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</si>
  <si>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</si>
  <si>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</si>
  <si>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</si>
  <si>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</si>
  <si>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</si>
  <si>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</si>
  <si>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</si>
  <si>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</si>
  <si>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</si>
  <si>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</si>
  <si>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</si>
  <si>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</si>
  <si>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</si>
  <si>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</si>
  <si>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</si>
  <si>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</si>
  <si>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</si>
  <si>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</si>
  <si>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</si>
  <si>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</si>
  <si>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</si>
  <si>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</si>
  <si>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</si>
  <si>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</si>
  <si>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</si>
  <si>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</si>
  <si>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</si>
  <si>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</si>
  <si>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</si>
  <si>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</si>
  <si>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</si>
  <si>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</si>
  <si>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</si>
  <si>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</si>
  <si>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</si>
  <si>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</si>
  <si>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</si>
  <si>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</si>
  <si>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</si>
  <si>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</si>
  <si>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</si>
  <si>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</si>
  <si>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</si>
  <si>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</si>
  <si>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</si>
  <si>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</si>
  <si>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</si>
  <si>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</si>
  <si>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</si>
  <si>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</si>
  <si>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</si>
  <si>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</si>
  <si>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</si>
  <si>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</si>
  <si>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</si>
  <si>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</si>
  <si>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</si>
  <si>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</si>
  <si>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</si>
  <si>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</si>
  <si>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</si>
  <si>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</si>
  <si>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</si>
  <si>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</si>
  <si>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</si>
  <si>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</si>
  <si>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</si>
  <si>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</si>
  <si>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</si>
  <si>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</si>
  <si>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</si>
  <si>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</si>
  <si>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</si>
  <si>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</si>
  <si>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</si>
  <si>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</si>
  <si>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</si>
  <si>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</si>
  <si>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</si>
  <si>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</si>
  <si>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</si>
  <si>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</si>
  <si>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</si>
  <si>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</si>
  <si>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</si>
  <si>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</si>
  <si>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</si>
  <si>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</si>
  <si>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</si>
  <si>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</si>
  <si>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</si>
  <si>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</si>
  <si>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</si>
  <si>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</si>
  <si>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</si>
  <si>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</si>
  <si>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</si>
  <si>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</si>
  <si>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</si>
  <si>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</si>
  <si>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</si>
  <si>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</si>
  <si>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</si>
  <si>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</si>
  <si>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</si>
  <si>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</si>
  <si>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</si>
  <si>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</si>
  <si>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</si>
  <si>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</si>
  <si>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</si>
  <si>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</si>
  <si>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</si>
  <si>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</si>
  <si>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</si>
  <si>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</si>
  <si>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</si>
  <si>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</si>
  <si>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</si>
  <si>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</si>
  <si>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</si>
  <si>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</si>
  <si>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</si>
  <si>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</si>
  <si>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</si>
  <si>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</si>
  <si>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</si>
  <si>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</si>
  <si>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</si>
  <si>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</si>
  <si>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</si>
  <si>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</si>
  <si>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</si>
  <si>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</si>
  <si>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</si>
  <si>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</si>
  <si>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</si>
  <si>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</si>
  <si>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</si>
  <si>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</si>
  <si>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</si>
  <si>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</si>
  <si>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</si>
  <si>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</si>
  <si>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</si>
  <si>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</si>
  <si>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</si>
  <si>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</si>
  <si>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</si>
  <si>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</si>
  <si>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</si>
  <si>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</si>
  <si>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</si>
  <si>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</si>
  <si>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</si>
  <si>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</si>
  <si>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</si>
  <si>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</si>
  <si>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</si>
  <si>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</si>
  <si>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</si>
  <si>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</si>
  <si>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</si>
  <si>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</si>
  <si>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</si>
  <si>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</si>
  <si>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</si>
  <si>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</si>
  <si>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</si>
  <si>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</si>
  <si>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</si>
  <si>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</si>
  <si>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</si>
  <si>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</si>
  <si>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</si>
  <si>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</si>
  <si>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</si>
  <si>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</si>
  <si>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</si>
  <si>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</si>
  <si>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</si>
  <si>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</si>
  <si>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</si>
  <si>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</si>
  <si>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</si>
  <si>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</si>
  <si>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</si>
  <si>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</si>
  <si>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</si>
  <si>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</si>
  <si>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</si>
  <si>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</si>
  <si>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</si>
  <si>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</si>
  <si>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</si>
  <si>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</si>
  <si>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</si>
  <si>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</si>
  <si>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</si>
  <si>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</si>
  <si>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</si>
  <si>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</si>
  <si>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</si>
  <si>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</si>
  <si>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</si>
  <si>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</si>
  <si>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</si>
  <si>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</si>
  <si>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</si>
  <si>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</si>
  <si>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</si>
  <si>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</si>
  <si>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</si>
  <si>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</si>
  <si>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</si>
  <si>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</si>
  <si>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</si>
  <si>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</si>
  <si>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</si>
  <si>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</si>
  <si>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</si>
  <si>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</si>
  <si>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</si>
  <si>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</si>
  <si>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P.192</t>
    <phoneticPr fontId="25" type="noConversion"/>
  </si>
  <si>
    <t>P.16</t>
    <phoneticPr fontId="25" type="noConversion"/>
  </si>
  <si>
    <t>P.76</t>
    <phoneticPr fontId="25" type="noConversion"/>
  </si>
  <si>
    <t>P.1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</si>
  <si>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</si>
  <si>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</si>
  <si>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</si>
  <si>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</si>
  <si>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</si>
  <si>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</si>
  <si>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.1</t>
    </r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</si>
  <si>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</si>
  <si>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</si>
  <si>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</si>
  <si>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</si>
  <si>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</si>
  <si>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</si>
  <si>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</si>
  <si>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</si>
  <si>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</si>
  <si>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선부</t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</si>
  <si>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</si>
  <si>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</si>
  <si>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</si>
  <si>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A+</t>
    <phoneticPr fontId="25" type="noConversion"/>
  </si>
  <si>
    <t>B+</t>
    <phoneticPr fontId="25" type="noConversion"/>
  </si>
  <si>
    <t>C+</t>
    <phoneticPr fontId="25" type="noConversion"/>
  </si>
  <si>
    <t>D+</t>
    <phoneticPr fontId="25" type="noConversion"/>
  </si>
  <si>
    <t>P.32</t>
    <phoneticPr fontId="25" type="noConversion"/>
  </si>
  <si>
    <t>P.17</t>
    <phoneticPr fontId="25" type="noConversion"/>
  </si>
  <si>
    <t>O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</si>
  <si>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</si>
  <si>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</si>
  <si>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</si>
  <si>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</si>
  <si>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</si>
  <si>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r>
      <t>E</t>
    </r>
    <r>
      <rPr>
        <sz val="10"/>
        <color rgb="FF262626"/>
        <rFont val="Trebuchet MS"/>
        <family val="2"/>
      </rPr>
      <t>+</t>
    </r>
    <phoneticPr fontId="25" type="noConversion"/>
  </si>
  <si>
    <t>O</t>
    <phoneticPr fontId="25" type="noConversion"/>
  </si>
  <si>
    <t>반드시 다시 한번 더 읽어볼 것!!!</t>
  </si>
  <si>
    <t>A</t>
  </si>
  <si>
    <t>B</t>
  </si>
  <si>
    <t>C</t>
  </si>
  <si>
    <t>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</si>
</sst>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6.jpeg"/><Relationship Id="rId13" Type="http://schemas.openxmlformats.org/officeDocument/2006/relationships/image" Target="../media/image381.png"/><Relationship Id="rId18" Type="http://schemas.openxmlformats.org/officeDocument/2006/relationships/image" Target="../media/image386.png"/><Relationship Id="rId3" Type="http://schemas.openxmlformats.org/officeDocument/2006/relationships/image" Target="../media/image48.jpeg"/><Relationship Id="rId21" Type="http://schemas.openxmlformats.org/officeDocument/2006/relationships/image" Target="../media/image389.png"/><Relationship Id="rId7" Type="http://schemas.openxmlformats.org/officeDocument/2006/relationships/image" Target="../media/image375.jpeg"/><Relationship Id="rId12" Type="http://schemas.openxmlformats.org/officeDocument/2006/relationships/image" Target="../media/image380.png"/><Relationship Id="rId17" Type="http://schemas.openxmlformats.org/officeDocument/2006/relationships/image" Target="../media/image385.png"/><Relationship Id="rId2" Type="http://schemas.openxmlformats.org/officeDocument/2006/relationships/image" Target="../media/image371.jpeg"/><Relationship Id="rId16" Type="http://schemas.openxmlformats.org/officeDocument/2006/relationships/image" Target="../media/image384.png"/><Relationship Id="rId20" Type="http://schemas.openxmlformats.org/officeDocument/2006/relationships/image" Target="../media/image388.png"/><Relationship Id="rId1" Type="http://schemas.openxmlformats.org/officeDocument/2006/relationships/image" Target="../media/image370.jpeg"/><Relationship Id="rId6" Type="http://schemas.openxmlformats.org/officeDocument/2006/relationships/image" Target="../media/image374.jpeg"/><Relationship Id="rId11" Type="http://schemas.openxmlformats.org/officeDocument/2006/relationships/image" Target="../media/image379.png"/><Relationship Id="rId5" Type="http://schemas.openxmlformats.org/officeDocument/2006/relationships/image" Target="../media/image373.jpeg"/><Relationship Id="rId15" Type="http://schemas.openxmlformats.org/officeDocument/2006/relationships/image" Target="../media/image383.png"/><Relationship Id="rId23" Type="http://schemas.openxmlformats.org/officeDocument/2006/relationships/image" Target="../media/image391.png"/><Relationship Id="rId10" Type="http://schemas.openxmlformats.org/officeDocument/2006/relationships/image" Target="../media/image378.jpeg"/><Relationship Id="rId19" Type="http://schemas.openxmlformats.org/officeDocument/2006/relationships/image" Target="../media/image387.png"/><Relationship Id="rId4" Type="http://schemas.openxmlformats.org/officeDocument/2006/relationships/image" Target="../media/image372.jpeg"/><Relationship Id="rId9" Type="http://schemas.openxmlformats.org/officeDocument/2006/relationships/image" Target="../media/image377.jpeg"/><Relationship Id="rId14" Type="http://schemas.openxmlformats.org/officeDocument/2006/relationships/image" Target="../media/image382.png"/><Relationship Id="rId22" Type="http://schemas.openxmlformats.org/officeDocument/2006/relationships/image" Target="../media/image39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pn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63" Type="http://schemas.openxmlformats.org/officeDocument/2006/relationships/image" Target="../media/image367.jpe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62" Type="http://schemas.openxmlformats.org/officeDocument/2006/relationships/image" Target="../media/image366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png"/><Relationship Id="rId53" Type="http://schemas.openxmlformats.org/officeDocument/2006/relationships/image" Target="../media/image357.jpeg"/><Relationship Id="rId58" Type="http://schemas.openxmlformats.org/officeDocument/2006/relationships/image" Target="../media/image362.jpe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jpeg"/><Relationship Id="rId61" Type="http://schemas.openxmlformats.org/officeDocument/2006/relationships/image" Target="../media/image365.jpe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png"/><Relationship Id="rId52" Type="http://schemas.openxmlformats.org/officeDocument/2006/relationships/image" Target="../media/image356.jpeg"/><Relationship Id="rId60" Type="http://schemas.openxmlformats.org/officeDocument/2006/relationships/image" Target="../media/image364.jpeg"/><Relationship Id="rId65" Type="http://schemas.openxmlformats.org/officeDocument/2006/relationships/image" Target="../media/image369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pn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64" Type="http://schemas.openxmlformats.org/officeDocument/2006/relationships/image" Target="../media/image368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png"/><Relationship Id="rId59" Type="http://schemas.openxmlformats.org/officeDocument/2006/relationships/image" Target="../media/image36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124</xdr:row>
      <xdr:rowOff>76200</xdr:rowOff>
    </xdr:from>
    <xdr:to>
      <xdr:col>5</xdr:col>
      <xdr:colOff>3495675</xdr:colOff>
      <xdr:row>128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128</xdr:row>
      <xdr:rowOff>95250</xdr:rowOff>
    </xdr:from>
    <xdr:to>
      <xdr:col>5</xdr:col>
      <xdr:colOff>3486150</xdr:colOff>
      <xdr:row>131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131</xdr:row>
      <xdr:rowOff>47625</xdr:rowOff>
    </xdr:from>
    <xdr:to>
      <xdr:col>5</xdr:col>
      <xdr:colOff>3476625</xdr:colOff>
      <xdr:row>135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135</xdr:row>
      <xdr:rowOff>114300</xdr:rowOff>
    </xdr:from>
    <xdr:to>
      <xdr:col>5</xdr:col>
      <xdr:colOff>3476625</xdr:colOff>
      <xdr:row>138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141</xdr:row>
      <xdr:rowOff>9525</xdr:rowOff>
    </xdr:from>
    <xdr:to>
      <xdr:col>14</xdr:col>
      <xdr:colOff>104775</xdr:colOff>
      <xdr:row>144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138</xdr:row>
      <xdr:rowOff>123825</xdr:rowOff>
    </xdr:from>
    <xdr:to>
      <xdr:col>5</xdr:col>
      <xdr:colOff>3486150</xdr:colOff>
      <xdr:row>143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131</xdr:row>
      <xdr:rowOff>95250</xdr:rowOff>
    </xdr:from>
    <xdr:to>
      <xdr:col>14</xdr:col>
      <xdr:colOff>123825</xdr:colOff>
      <xdr:row>136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137</xdr:row>
      <xdr:rowOff>9525</xdr:rowOff>
    </xdr:from>
    <xdr:to>
      <xdr:col>14</xdr:col>
      <xdr:colOff>85725</xdr:colOff>
      <xdr:row>140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145</xdr:row>
      <xdr:rowOff>0</xdr:rowOff>
    </xdr:from>
    <xdr:to>
      <xdr:col>14</xdr:col>
      <xdr:colOff>133350</xdr:colOff>
      <xdr:row>147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152</xdr:row>
      <xdr:rowOff>0</xdr:rowOff>
    </xdr:from>
    <xdr:to>
      <xdr:col>14</xdr:col>
      <xdr:colOff>180975</xdr:colOff>
      <xdr:row>156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143</xdr:row>
      <xdr:rowOff>76200</xdr:rowOff>
    </xdr:from>
    <xdr:to>
      <xdr:col>5</xdr:col>
      <xdr:colOff>3505200</xdr:colOff>
      <xdr:row>145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156</xdr:row>
      <xdr:rowOff>171450</xdr:rowOff>
    </xdr:from>
    <xdr:to>
      <xdr:col>14</xdr:col>
      <xdr:colOff>123825</xdr:colOff>
      <xdr:row>160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161</xdr:row>
      <xdr:rowOff>0</xdr:rowOff>
    </xdr:from>
    <xdr:to>
      <xdr:col>14</xdr:col>
      <xdr:colOff>142875</xdr:colOff>
      <xdr:row>165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149</xdr:row>
      <xdr:rowOff>57150</xdr:rowOff>
    </xdr:from>
    <xdr:to>
      <xdr:col>5</xdr:col>
      <xdr:colOff>3486150</xdr:colOff>
      <xdr:row>151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19050</xdr:rowOff>
    </xdr:from>
    <xdr:to>
      <xdr:col>5</xdr:col>
      <xdr:colOff>3476625</xdr:colOff>
      <xdr:row>157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157</xdr:row>
      <xdr:rowOff>114300</xdr:rowOff>
    </xdr:from>
    <xdr:to>
      <xdr:col>5</xdr:col>
      <xdr:colOff>3495675</xdr:colOff>
      <xdr:row>162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165</xdr:row>
      <xdr:rowOff>123825</xdr:rowOff>
    </xdr:from>
    <xdr:to>
      <xdr:col>14</xdr:col>
      <xdr:colOff>152400</xdr:colOff>
      <xdr:row>168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162</xdr:row>
      <xdr:rowOff>57150</xdr:rowOff>
    </xdr:from>
    <xdr:to>
      <xdr:col>5</xdr:col>
      <xdr:colOff>3543300</xdr:colOff>
      <xdr:row>165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166</xdr:row>
      <xdr:rowOff>38100</xdr:rowOff>
    </xdr:from>
    <xdr:to>
      <xdr:col>5</xdr:col>
      <xdr:colOff>3514725</xdr:colOff>
      <xdr:row>170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170</xdr:row>
      <xdr:rowOff>152400</xdr:rowOff>
    </xdr:from>
    <xdr:to>
      <xdr:col>5</xdr:col>
      <xdr:colOff>3495675</xdr:colOff>
      <xdr:row>175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176</xdr:row>
      <xdr:rowOff>38100</xdr:rowOff>
    </xdr:from>
    <xdr:to>
      <xdr:col>5</xdr:col>
      <xdr:colOff>3571875</xdr:colOff>
      <xdr:row>179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180</xdr:row>
      <xdr:rowOff>19050</xdr:rowOff>
    </xdr:from>
    <xdr:to>
      <xdr:col>5</xdr:col>
      <xdr:colOff>3486150</xdr:colOff>
      <xdr:row>184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169</xdr:row>
      <xdr:rowOff>76200</xdr:rowOff>
    </xdr:from>
    <xdr:to>
      <xdr:col>14</xdr:col>
      <xdr:colOff>95250</xdr:colOff>
      <xdr:row>172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184</xdr:row>
      <xdr:rowOff>104775</xdr:rowOff>
    </xdr:from>
    <xdr:to>
      <xdr:col>5</xdr:col>
      <xdr:colOff>3505200</xdr:colOff>
      <xdr:row>188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172</xdr:row>
      <xdr:rowOff>114300</xdr:rowOff>
    </xdr:from>
    <xdr:to>
      <xdr:col>14</xdr:col>
      <xdr:colOff>104775</xdr:colOff>
      <xdr:row>178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177</xdr:row>
      <xdr:rowOff>180975</xdr:rowOff>
    </xdr:from>
    <xdr:to>
      <xdr:col>14</xdr:col>
      <xdr:colOff>123825</xdr:colOff>
      <xdr:row>182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188</xdr:row>
      <xdr:rowOff>28575</xdr:rowOff>
    </xdr:from>
    <xdr:to>
      <xdr:col>5</xdr:col>
      <xdr:colOff>3524250</xdr:colOff>
      <xdr:row>193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193</xdr:row>
      <xdr:rowOff>161925</xdr:rowOff>
    </xdr:from>
    <xdr:to>
      <xdr:col>5</xdr:col>
      <xdr:colOff>3562350</xdr:colOff>
      <xdr:row>196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182</xdr:row>
      <xdr:rowOff>123825</xdr:rowOff>
    </xdr:from>
    <xdr:to>
      <xdr:col>14</xdr:col>
      <xdr:colOff>123825</xdr:colOff>
      <xdr:row>186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186</xdr:row>
      <xdr:rowOff>66675</xdr:rowOff>
    </xdr:from>
    <xdr:to>
      <xdr:col>14</xdr:col>
      <xdr:colOff>114300</xdr:colOff>
      <xdr:row>193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197</xdr:row>
      <xdr:rowOff>9525</xdr:rowOff>
    </xdr:from>
    <xdr:to>
      <xdr:col>5</xdr:col>
      <xdr:colOff>3476625</xdr:colOff>
      <xdr:row>202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194</xdr:row>
      <xdr:rowOff>47625</xdr:rowOff>
    </xdr:from>
    <xdr:to>
      <xdr:col>14</xdr:col>
      <xdr:colOff>95250</xdr:colOff>
      <xdr:row>196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197</xdr:row>
      <xdr:rowOff>19050</xdr:rowOff>
    </xdr:from>
    <xdr:to>
      <xdr:col>14</xdr:col>
      <xdr:colOff>85725</xdr:colOff>
      <xdr:row>199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200</xdr:row>
      <xdr:rowOff>0</xdr:rowOff>
    </xdr:from>
    <xdr:to>
      <xdr:col>14</xdr:col>
      <xdr:colOff>104775</xdr:colOff>
      <xdr:row>202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202</xdr:row>
      <xdr:rowOff>123825</xdr:rowOff>
    </xdr:from>
    <xdr:to>
      <xdr:col>5</xdr:col>
      <xdr:colOff>3505200</xdr:colOff>
      <xdr:row>207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203</xdr:row>
      <xdr:rowOff>76200</xdr:rowOff>
    </xdr:from>
    <xdr:to>
      <xdr:col>14</xdr:col>
      <xdr:colOff>95250</xdr:colOff>
      <xdr:row>206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207</xdr:row>
      <xdr:rowOff>76200</xdr:rowOff>
    </xdr:from>
    <xdr:to>
      <xdr:col>14</xdr:col>
      <xdr:colOff>66675</xdr:colOff>
      <xdr:row>210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207</xdr:row>
      <xdr:rowOff>85725</xdr:rowOff>
    </xdr:from>
    <xdr:to>
      <xdr:col>5</xdr:col>
      <xdr:colOff>3514725</xdr:colOff>
      <xdr:row>210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210</xdr:row>
      <xdr:rowOff>161925</xdr:rowOff>
    </xdr:from>
    <xdr:to>
      <xdr:col>5</xdr:col>
      <xdr:colOff>3457575</xdr:colOff>
      <xdr:row>214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210</xdr:row>
      <xdr:rowOff>85725</xdr:rowOff>
    </xdr:from>
    <xdr:to>
      <xdr:col>14</xdr:col>
      <xdr:colOff>152400</xdr:colOff>
      <xdr:row>213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128</xdr:row>
      <xdr:rowOff>9525</xdr:rowOff>
    </xdr:from>
    <xdr:to>
      <xdr:col>13</xdr:col>
      <xdr:colOff>558165</xdr:colOff>
      <xdr:row>131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124</xdr:row>
      <xdr:rowOff>171450</xdr:rowOff>
    </xdr:from>
    <xdr:to>
      <xdr:col>14</xdr:col>
      <xdr:colOff>219075</xdr:colOff>
      <xdr:row>127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119</xdr:row>
      <xdr:rowOff>66675</xdr:rowOff>
    </xdr:from>
    <xdr:to>
      <xdr:col>5</xdr:col>
      <xdr:colOff>3495675</xdr:colOff>
      <xdr:row>123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121</xdr:row>
      <xdr:rowOff>28575</xdr:rowOff>
    </xdr:from>
    <xdr:to>
      <xdr:col>14</xdr:col>
      <xdr:colOff>142875</xdr:colOff>
      <xdr:row>124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104775</xdr:rowOff>
    </xdr:from>
    <xdr:to>
      <xdr:col>14</xdr:col>
      <xdr:colOff>28575</xdr:colOff>
      <xdr:row>120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148</xdr:row>
      <xdr:rowOff>19050</xdr:rowOff>
    </xdr:from>
    <xdr:to>
      <xdr:col>14</xdr:col>
      <xdr:colOff>142875</xdr:colOff>
      <xdr:row>151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86</xdr:row>
      <xdr:rowOff>66675</xdr:rowOff>
    </xdr:from>
    <xdr:to>
      <xdr:col>5</xdr:col>
      <xdr:colOff>2287905</xdr:colOff>
      <xdr:row>94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86</xdr:row>
      <xdr:rowOff>47625</xdr:rowOff>
    </xdr:from>
    <xdr:to>
      <xdr:col>5</xdr:col>
      <xdr:colOff>3575685</xdr:colOff>
      <xdr:row>94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514350</xdr:colOff>
      <xdr:row>84</xdr:row>
      <xdr:rowOff>28575</xdr:rowOff>
    </xdr:from>
    <xdr:to>
      <xdr:col>8</xdr:col>
      <xdr:colOff>1005840</xdr:colOff>
      <xdr:row>93</xdr:row>
      <xdr:rowOff>66675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7858125" y="14982825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3676650</xdr:colOff>
      <xdr:row>84</xdr:row>
      <xdr:rowOff>38100</xdr:rowOff>
    </xdr:from>
    <xdr:to>
      <xdr:col>7</xdr:col>
      <xdr:colOff>403860</xdr:colOff>
      <xdr:row>93</xdr:row>
      <xdr:rowOff>99060</xdr:rowOff>
    </xdr:to>
    <xdr:pic>
      <xdr:nvPicPr>
        <xdr:cNvPr id="63" name="그림 62" descr="나는 4시간만 일한다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505575" y="14992350"/>
          <a:ext cx="1242060" cy="17754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101</xdr:row>
      <xdr:rowOff>0</xdr:rowOff>
    </xdr:from>
    <xdr:to>
      <xdr:col>12</xdr:col>
      <xdr:colOff>271252</xdr:colOff>
      <xdr:row>109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101</xdr:row>
      <xdr:rowOff>1</xdr:rowOff>
    </xdr:from>
    <xdr:to>
      <xdr:col>14</xdr:col>
      <xdr:colOff>216483</xdr:colOff>
      <xdr:row>109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101</xdr:row>
      <xdr:rowOff>0</xdr:rowOff>
    </xdr:from>
    <xdr:to>
      <xdr:col>10</xdr:col>
      <xdr:colOff>475886</xdr:colOff>
      <xdr:row>109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101</xdr:row>
      <xdr:rowOff>19050</xdr:rowOff>
    </xdr:from>
    <xdr:to>
      <xdr:col>14</xdr:col>
      <xdr:colOff>1698149</xdr:colOff>
      <xdr:row>109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419100</xdr:colOff>
      <xdr:row>86</xdr:row>
      <xdr:rowOff>85726</xdr:rowOff>
    </xdr:from>
    <xdr:to>
      <xdr:col>12</xdr:col>
      <xdr:colOff>156416</xdr:colOff>
      <xdr:row>95</xdr:row>
      <xdr:rowOff>47626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4658976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247650</xdr:colOff>
      <xdr:row>86</xdr:row>
      <xdr:rowOff>104776</xdr:rowOff>
    </xdr:from>
    <xdr:to>
      <xdr:col>14</xdr:col>
      <xdr:colOff>155651</xdr:colOff>
      <xdr:row>95</xdr:row>
      <xdr:rowOff>142876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3375" y="14678026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101</xdr:row>
      <xdr:rowOff>1</xdr:rowOff>
    </xdr:from>
    <xdr:to>
      <xdr:col>16</xdr:col>
      <xdr:colOff>542925</xdr:colOff>
      <xdr:row>109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200025</xdr:colOff>
      <xdr:row>85</xdr:row>
      <xdr:rowOff>180976</xdr:rowOff>
    </xdr:from>
    <xdr:to>
      <xdr:col>14</xdr:col>
      <xdr:colOff>1371502</xdr:colOff>
      <xdr:row>95</xdr:row>
      <xdr:rowOff>9526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14563726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86</xdr:row>
      <xdr:rowOff>66675</xdr:rowOff>
    </xdr:from>
    <xdr:to>
      <xdr:col>5</xdr:col>
      <xdr:colOff>1110389</xdr:colOff>
      <xdr:row>94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1133475</xdr:colOff>
      <xdr:row>86</xdr:row>
      <xdr:rowOff>95250</xdr:rowOff>
    </xdr:from>
    <xdr:to>
      <xdr:col>10</xdr:col>
      <xdr:colOff>273050</xdr:colOff>
      <xdr:row>95</xdr:row>
      <xdr:rowOff>104775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0200" y="1466850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86</xdr:row>
      <xdr:rowOff>28575</xdr:rowOff>
    </xdr:from>
    <xdr:to>
      <xdr:col>4</xdr:col>
      <xdr:colOff>366074</xdr:colOff>
      <xdr:row>95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1466850</xdr:colOff>
      <xdr:row>86</xdr:row>
      <xdr:rowOff>38100</xdr:rowOff>
    </xdr:from>
    <xdr:to>
      <xdr:col>16</xdr:col>
      <xdr:colOff>281940</xdr:colOff>
      <xdr:row>95</xdr:row>
      <xdr:rowOff>22860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4258925" y="15373350"/>
          <a:ext cx="127254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333375</xdr:colOff>
      <xdr:row>86</xdr:row>
      <xdr:rowOff>38100</xdr:rowOff>
    </xdr:from>
    <xdr:to>
      <xdr:col>18</xdr:col>
      <xdr:colOff>424815</xdr:colOff>
      <xdr:row>95</xdr:row>
      <xdr:rowOff>15240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582900" y="15373350"/>
          <a:ext cx="1272540" cy="1691640"/>
        </a:xfrm>
        <a:prstGeom prst="rect">
          <a:avLst/>
        </a:prstGeom>
        <a:noFill/>
      </xdr:spPr>
    </xdr:pic>
    <xdr:clientData/>
  </xdr:twoCellAnchor>
  <xdr:twoCellAnchor>
    <xdr:from>
      <xdr:col>1</xdr:col>
      <xdr:colOff>76200</xdr:colOff>
      <xdr:row>84</xdr:row>
      <xdr:rowOff>66675</xdr:rowOff>
    </xdr:from>
    <xdr:to>
      <xdr:col>2</xdr:col>
      <xdr:colOff>296830</xdr:colOff>
      <xdr:row>92</xdr:row>
      <xdr:rowOff>171450</xdr:rowOff>
    </xdr:to>
    <xdr:grpSp>
      <xdr:nvGrpSpPr>
        <xdr:cNvPr id="77" name="그룹 76">
          <a:extLst>
            <a:ext uri="{FF2B5EF4-FFF2-40B4-BE49-F238E27FC236}">
              <a16:creationId xmlns:a16="http://schemas.microsoft.com/office/drawing/2014/main" id="{00000000-0008-0000-0B00-00004D000000}"/>
            </a:ext>
          </a:extLst>
        </xdr:cNvPr>
        <xdr:cNvGrpSpPr/>
      </xdr:nvGrpSpPr>
      <xdr:grpSpPr>
        <a:xfrm>
          <a:off x="209550" y="16163925"/>
          <a:ext cx="1096930" cy="1628775"/>
          <a:chOff x="257175" y="15001875"/>
          <a:chExt cx="1096930" cy="1628775"/>
        </a:xfrm>
      </xdr:grpSpPr>
      <xdr:pic>
        <xdr:nvPicPr>
          <xdr:cNvPr id="78" name="그림 77" descr="부의 추월차선">
            <a:extLst>
              <a:ext uri="{FF2B5EF4-FFF2-40B4-BE49-F238E27FC236}">
                <a16:creationId xmlns:a16="http://schemas.microsoft.com/office/drawing/2014/main" id="{00000000-0008-0000-0B00-00004E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7175" y="15001875"/>
            <a:ext cx="1096930" cy="16287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9" name="직사각형 78">
            <a:extLst>
              <a:ext uri="{FF2B5EF4-FFF2-40B4-BE49-F238E27FC236}">
                <a16:creationId xmlns:a16="http://schemas.microsoft.com/office/drawing/2014/main" id="{00000000-0008-0000-0B00-00004F000000}"/>
              </a:ext>
            </a:extLst>
          </xdr:cNvPr>
          <xdr:cNvSpPr/>
        </xdr:nvSpPr>
        <xdr:spPr>
          <a:xfrm>
            <a:off x="295275" y="16306800"/>
            <a:ext cx="1009650" cy="2667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2013 </a:t>
            </a:r>
            <a:r>
              <a:rPr lang="ko-KR" altLang="en-US" sz="1100"/>
              <a:t>드마코</a:t>
            </a:r>
            <a:endParaRPr lang="en-US" sz="1100"/>
          </a:p>
        </xdr:txBody>
      </xdr:sp>
    </xdr:grpSp>
    <xdr:clientData/>
  </xdr:twoCellAnchor>
  <xdr:twoCellAnchor editAs="oneCell">
    <xdr:from>
      <xdr:col>1</xdr:col>
      <xdr:colOff>104775</xdr:colOff>
      <xdr:row>75</xdr:row>
      <xdr:rowOff>76201</xdr:rowOff>
    </xdr:from>
    <xdr:to>
      <xdr:col>2</xdr:col>
      <xdr:colOff>346769</xdr:colOff>
      <xdr:row>84</xdr:row>
      <xdr:rowOff>1</xdr:rowOff>
    </xdr:to>
    <xdr:pic>
      <xdr:nvPicPr>
        <xdr:cNvPr id="74" name="그림 73" descr="[마흔 살 경제적 자유 프로젝트 : 3년 만에 월 2천만 원의 파이프라인을 만든 비밀] 표지이미지 입니다.">
          <a:extLst>
            <a:ext uri="{FF2B5EF4-FFF2-40B4-BE49-F238E27FC236}">
              <a16:creationId xmlns:a16="http://schemas.microsoft.com/office/drawing/2014/main" id="{00000000-0008-0000-0B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3315951"/>
          <a:ext cx="111829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7">
        <v>2019</v>
      </c>
      <c r="B3" s="397"/>
      <c r="C3" s="397"/>
      <c r="D3" s="397"/>
      <c r="E3" s="397"/>
      <c r="F3" s="397"/>
      <c r="G3" s="397"/>
      <c r="H3" s="397"/>
      <c r="I3" s="398">
        <v>2020</v>
      </c>
      <c r="J3" s="398"/>
      <c r="K3" s="398"/>
      <c r="L3" s="398"/>
      <c r="M3" s="398"/>
      <c r="N3" s="398"/>
      <c r="O3" s="398"/>
      <c r="P3" s="398"/>
      <c r="Q3" s="398"/>
      <c r="R3" s="398"/>
      <c r="S3" s="398"/>
      <c r="T3" s="398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3">
        <v>2019</v>
      </c>
      <c r="C1" s="413"/>
      <c r="D1" s="413"/>
      <c r="E1" s="413"/>
      <c r="F1" s="413"/>
      <c r="G1" s="413"/>
      <c r="H1" s="413"/>
      <c r="I1" s="413"/>
      <c r="J1" s="413"/>
      <c r="K1" s="413"/>
      <c r="L1" s="413"/>
      <c r="M1" s="413"/>
      <c r="N1" s="413"/>
      <c r="O1" s="413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1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5"/>
      <c r="F161" s="27" t="s">
        <v>1245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1241</v>
      </c>
    </row>
    <row r="191" spans="2:15">
      <c r="B191" s="354"/>
      <c r="C191" s="354">
        <v>25</v>
      </c>
      <c r="D191" s="355" t="s">
        <v>1242</v>
      </c>
    </row>
    <row r="192" spans="2:15">
      <c r="B192" s="305"/>
      <c r="C192" s="354">
        <f>C191*100/C190</f>
        <v>13.812154696132596</v>
      </c>
      <c r="D192" s="355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1181</v>
      </c>
      <c r="J78" s="333">
        <v>44180</v>
      </c>
      <c r="K78" s="330" t="s">
        <v>1190</v>
      </c>
      <c r="L78" s="333">
        <f t="shared" si="2"/>
        <v>44201</v>
      </c>
      <c r="M78" s="329"/>
      <c r="N78" s="334"/>
      <c r="O78" s="328" t="s">
        <v>1226</v>
      </c>
    </row>
    <row r="79" spans="2:15">
      <c r="B79" s="327" t="s">
        <v>829</v>
      </c>
      <c r="C79" s="316" t="s">
        <v>1202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1190</v>
      </c>
      <c r="L79" s="292">
        <f t="shared" ref="L79" si="8">IF(K79="O",J79+21,J79+14)</f>
        <v>44201</v>
      </c>
      <c r="M79" s="298"/>
      <c r="N79" s="327"/>
      <c r="O79" s="302"/>
    </row>
    <row r="80" spans="2:15">
      <c r="B80" s="302"/>
      <c r="C80" s="298"/>
      <c r="D80" s="298"/>
      <c r="E80" s="298"/>
      <c r="F80" s="300" t="s">
        <v>1182</v>
      </c>
      <c r="G80" s="298">
        <v>2020</v>
      </c>
      <c r="H80" s="299" t="s">
        <v>320</v>
      </c>
      <c r="I80" s="302" t="s">
        <v>1183</v>
      </c>
      <c r="J80" s="292">
        <v>44180</v>
      </c>
      <c r="K80" s="316" t="s">
        <v>1190</v>
      </c>
      <c r="L80" s="292">
        <f t="shared" si="2"/>
        <v>44201</v>
      </c>
      <c r="M80" s="298"/>
      <c r="N80" s="302"/>
      <c r="O80" s="302" t="s">
        <v>1184</v>
      </c>
    </row>
    <row r="81" spans="2:15">
      <c r="B81" s="302"/>
      <c r="C81" s="298"/>
      <c r="D81" s="298"/>
      <c r="E81" s="298"/>
      <c r="F81" s="300" t="s">
        <v>1185</v>
      </c>
      <c r="G81" s="298">
        <v>2020</v>
      </c>
      <c r="H81" s="299" t="s">
        <v>320</v>
      </c>
      <c r="I81" s="302" t="s">
        <v>1186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1184</v>
      </c>
    </row>
    <row r="82" spans="2:15">
      <c r="B82" s="302"/>
      <c r="C82" s="298"/>
      <c r="D82" s="298"/>
      <c r="E82" s="298"/>
      <c r="F82" s="300" t="s">
        <v>1187</v>
      </c>
      <c r="G82" s="298">
        <v>2020</v>
      </c>
      <c r="H82" s="299" t="s">
        <v>320</v>
      </c>
      <c r="I82" s="302" t="s">
        <v>1188</v>
      </c>
      <c r="J82" s="292">
        <v>44180</v>
      </c>
      <c r="K82" s="316" t="s">
        <v>1190</v>
      </c>
      <c r="L82" s="292">
        <f t="shared" si="2"/>
        <v>44201</v>
      </c>
      <c r="M82" s="298"/>
      <c r="N82" s="302"/>
      <c r="O82" s="302" t="s">
        <v>1184</v>
      </c>
    </row>
    <row r="83" spans="2:15">
      <c r="B83" s="327" t="s">
        <v>829</v>
      </c>
      <c r="C83" s="298"/>
      <c r="D83" s="298"/>
      <c r="E83" s="316"/>
      <c r="F83" s="300" t="s">
        <v>1204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1207</v>
      </c>
      <c r="L83" s="292">
        <f t="shared" si="2"/>
        <v>44566</v>
      </c>
      <c r="M83" s="298"/>
      <c r="N83" s="302"/>
      <c r="O83" s="302"/>
    </row>
    <row r="84" spans="2: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1190</v>
      </c>
      <c r="L84" s="333">
        <f t="shared" ref="L84:L85" si="9">IF(K84="O",J84+21,J84+14)</f>
        <v>44201</v>
      </c>
      <c r="M84" s="329"/>
      <c r="N84" s="334"/>
      <c r="O84" s="334"/>
    </row>
    <row r="85" spans="2:15">
      <c r="B85" s="327" t="s">
        <v>858</v>
      </c>
      <c r="C85" s="316" t="s">
        <v>1231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1190</v>
      </c>
      <c r="L85" s="292">
        <f t="shared" si="9"/>
        <v>44201</v>
      </c>
      <c r="M85" s="298"/>
      <c r="N85" s="302"/>
      <c r="O85" s="302"/>
    </row>
    <row r="86" spans="2:15">
      <c r="B86" s="302" t="s">
        <v>402</v>
      </c>
      <c r="C86" s="298"/>
      <c r="D86" s="298"/>
      <c r="E86" s="298"/>
      <c r="F86" s="300" t="s">
        <v>1205</v>
      </c>
      <c r="G86" s="298">
        <v>2013</v>
      </c>
      <c r="H86" s="299" t="s">
        <v>320</v>
      </c>
      <c r="I86" s="302" t="s">
        <v>1189</v>
      </c>
      <c r="J86" s="292">
        <v>44180</v>
      </c>
      <c r="K86" s="316" t="s">
        <v>1190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1">
        <v>2020</v>
      </c>
      <c r="C91" s="359">
        <v>84</v>
      </c>
      <c r="D91" s="360" t="s">
        <v>1241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7"/>
      <c r="C92" s="307">
        <v>9</v>
      </c>
      <c r="D92" s="346" t="s">
        <v>1242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2"/>
      <c r="C93" s="307">
        <f>C92*100/C91</f>
        <v>10.714285714285714</v>
      </c>
      <c r="D93" s="346" t="s">
        <v>1243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19"/>
  <sheetViews>
    <sheetView tabSelected="1" zoomScaleNormal="100" zoomScaleSheetLayoutView="75" workbookViewId="0">
      <pane ySplit="2" topLeftCell="A51" activePane="bottomLeft" state="frozen"/>
      <selection pane="bottomLeft" activeCell="F69" sqref="F6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4">
        <v>2020</v>
      </c>
      <c r="C1" s="414"/>
      <c r="D1" s="414"/>
      <c r="E1" s="414"/>
      <c r="F1" s="414"/>
      <c r="G1" s="414"/>
      <c r="H1" s="414"/>
      <c r="I1" s="414"/>
      <c r="J1" s="414"/>
      <c r="K1" s="414"/>
      <c r="L1" s="414"/>
      <c r="M1" s="414"/>
      <c r="N1" s="414"/>
      <c r="O1" s="414"/>
    </row>
    <row r="2" spans="2:15" ht="15.7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>
      <c r="B3" s="327" t="s">
        <v>907</v>
      </c>
      <c r="C3" s="298"/>
      <c r="D3" s="298"/>
      <c r="E3" s="298"/>
      <c r="F3" s="300" t="s">
        <v>1208</v>
      </c>
      <c r="G3" s="298">
        <v>2020</v>
      </c>
      <c r="H3" s="301" t="s">
        <v>1209</v>
      </c>
      <c r="I3" s="327" t="s">
        <v>1210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>
      <c r="B4" s="327" t="s">
        <v>907</v>
      </c>
      <c r="C4" s="298"/>
      <c r="D4" s="298"/>
      <c r="E4" s="298"/>
      <c r="F4" s="300" t="s">
        <v>1211</v>
      </c>
      <c r="G4" s="298">
        <v>2020</v>
      </c>
      <c r="H4" s="301" t="s">
        <v>1209</v>
      </c>
      <c r="I4" s="327" t="s">
        <v>1212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>
      <c r="B5" s="327" t="s">
        <v>1018</v>
      </c>
      <c r="C5" s="298"/>
      <c r="D5" s="298"/>
      <c r="E5" s="298"/>
      <c r="F5" s="300" t="s">
        <v>1213</v>
      </c>
      <c r="G5" s="298">
        <v>2020</v>
      </c>
      <c r="H5" s="301" t="s">
        <v>1214</v>
      </c>
      <c r="I5" s="327" t="s">
        <v>1215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>
      <c r="B6" s="327" t="s">
        <v>907</v>
      </c>
      <c r="C6" s="298"/>
      <c r="D6" s="298"/>
      <c r="E6" s="298"/>
      <c r="F6" s="300" t="s">
        <v>1217</v>
      </c>
      <c r="G6" s="298">
        <v>2020</v>
      </c>
      <c r="H6" s="301" t="s">
        <v>1218</v>
      </c>
      <c r="I6" s="327" t="s">
        <v>1219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>
      <c r="B7" s="302"/>
      <c r="C7" s="298"/>
      <c r="D7" s="298"/>
      <c r="E7" s="298"/>
      <c r="F7" s="300" t="s">
        <v>1220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1221</v>
      </c>
    </row>
    <row r="8" spans="2:15">
      <c r="B8" s="327" t="s">
        <v>858</v>
      </c>
      <c r="C8" s="298"/>
      <c r="D8" s="298"/>
      <c r="E8" s="298"/>
      <c r="F8" s="300" t="s">
        <v>1252</v>
      </c>
      <c r="G8" s="298">
        <v>2020</v>
      </c>
      <c r="H8" s="301" t="s">
        <v>972</v>
      </c>
      <c r="I8" s="327" t="s">
        <v>1224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>
      <c r="B9" s="327" t="s">
        <v>858</v>
      </c>
      <c r="C9" s="316"/>
      <c r="D9" s="316"/>
      <c r="E9" s="298"/>
      <c r="F9" s="300" t="s">
        <v>1253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>
      <c r="B10" s="327" t="s">
        <v>858</v>
      </c>
      <c r="C10" s="298"/>
      <c r="D10" s="298"/>
      <c r="E10" s="298"/>
      <c r="F10" s="300" t="s">
        <v>1276</v>
      </c>
      <c r="G10" s="298">
        <v>2020</v>
      </c>
      <c r="H10" s="301" t="s">
        <v>1235</v>
      </c>
      <c r="I10" s="327" t="s">
        <v>1236</v>
      </c>
      <c r="J10" s="292">
        <v>44213</v>
      </c>
      <c r="K10" s="316" t="s">
        <v>1249</v>
      </c>
      <c r="L10" s="292">
        <f t="shared" si="0"/>
        <v>44234</v>
      </c>
      <c r="M10" s="298"/>
      <c r="N10" s="302"/>
      <c r="O10" s="302"/>
    </row>
    <row r="11" spans="2:15">
      <c r="B11" s="327" t="s">
        <v>1240</v>
      </c>
      <c r="C11" s="298"/>
      <c r="D11" s="298"/>
      <c r="E11" s="298"/>
      <c r="F11" s="300" t="s">
        <v>1280</v>
      </c>
      <c r="G11" s="316">
        <v>2020</v>
      </c>
      <c r="H11" s="301" t="s">
        <v>1237</v>
      </c>
      <c r="I11" s="327" t="s">
        <v>1239</v>
      </c>
      <c r="J11" s="292">
        <v>44213</v>
      </c>
      <c r="K11" s="316" t="s">
        <v>1249</v>
      </c>
      <c r="L11" s="292">
        <f t="shared" si="0"/>
        <v>44234</v>
      </c>
      <c r="M11" s="298"/>
      <c r="N11" s="302"/>
      <c r="O11" s="302"/>
    </row>
    <row r="12" spans="2:15">
      <c r="B12" s="297" t="s">
        <v>546</v>
      </c>
      <c r="C12" s="298" t="s">
        <v>519</v>
      </c>
      <c r="D12" s="316"/>
      <c r="E12" s="298"/>
      <c r="F12" s="300" t="s">
        <v>1283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1249</v>
      </c>
      <c r="L12" s="292">
        <f t="shared" si="0"/>
        <v>44234</v>
      </c>
      <c r="M12" s="298"/>
      <c r="N12" s="302"/>
      <c r="O12" s="302"/>
    </row>
    <row r="13" spans="2:15">
      <c r="B13" s="328" t="s">
        <v>907</v>
      </c>
      <c r="C13" s="329"/>
      <c r="D13" s="330"/>
      <c r="E13" s="330"/>
      <c r="F13" s="331" t="s">
        <v>1254</v>
      </c>
      <c r="G13" s="329">
        <v>2019</v>
      </c>
      <c r="H13" s="366" t="s">
        <v>1255</v>
      </c>
      <c r="I13" s="328" t="s">
        <v>1256</v>
      </c>
      <c r="J13" s="333">
        <v>44220</v>
      </c>
      <c r="K13" s="330" t="s">
        <v>1272</v>
      </c>
      <c r="L13" s="333">
        <f t="shared" si="0"/>
        <v>44241</v>
      </c>
      <c r="M13" s="329"/>
      <c r="N13" s="334"/>
      <c r="O13" s="334"/>
    </row>
    <row r="14" spans="2:15">
      <c r="B14" s="327" t="s">
        <v>907</v>
      </c>
      <c r="C14" s="298"/>
      <c r="D14" s="298"/>
      <c r="E14" s="298"/>
      <c r="F14" s="300" t="s">
        <v>1296</v>
      </c>
      <c r="G14" s="298">
        <v>2020</v>
      </c>
      <c r="H14" s="301" t="s">
        <v>1255</v>
      </c>
      <c r="I14" s="327" t="s">
        <v>1257</v>
      </c>
      <c r="J14" s="292">
        <v>44220</v>
      </c>
      <c r="K14" s="316" t="s">
        <v>1272</v>
      </c>
      <c r="L14" s="292">
        <f t="shared" ref="L14:L39" si="1">IF(K14="O",J14+21,J14+14)</f>
        <v>44241</v>
      </c>
      <c r="M14" s="298"/>
      <c r="N14" s="302"/>
      <c r="O14" s="302"/>
    </row>
    <row r="15" spans="2: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1259</v>
      </c>
      <c r="J15" s="292">
        <v>44220</v>
      </c>
      <c r="K15" s="316" t="s">
        <v>1272</v>
      </c>
      <c r="L15" s="292">
        <f t="shared" si="1"/>
        <v>44241</v>
      </c>
      <c r="M15" s="298"/>
      <c r="N15" s="302"/>
      <c r="O15" s="302"/>
    </row>
    <row r="16" spans="2:15">
      <c r="B16" s="327" t="s">
        <v>907</v>
      </c>
      <c r="C16" s="298"/>
      <c r="D16" s="298"/>
      <c r="E16" s="298"/>
      <c r="F16" s="300" t="s">
        <v>1298</v>
      </c>
      <c r="G16" s="298">
        <v>2019</v>
      </c>
      <c r="H16" s="301" t="s">
        <v>972</v>
      </c>
      <c r="I16" s="327" t="s">
        <v>1260</v>
      </c>
      <c r="J16" s="292">
        <v>44220</v>
      </c>
      <c r="K16" s="316" t="s">
        <v>1273</v>
      </c>
      <c r="L16" s="292">
        <f t="shared" si="1"/>
        <v>44241</v>
      </c>
      <c r="M16" s="298"/>
      <c r="N16" s="302"/>
      <c r="O16" s="302"/>
    </row>
    <row r="17" spans="2:15">
      <c r="B17" s="327" t="s">
        <v>912</v>
      </c>
      <c r="C17" s="316" t="s">
        <v>1299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1261</v>
      </c>
      <c r="J17" s="292">
        <v>44220</v>
      </c>
      <c r="K17" s="316" t="s">
        <v>1272</v>
      </c>
      <c r="L17" s="292">
        <f t="shared" si="1"/>
        <v>44241</v>
      </c>
      <c r="M17" s="298"/>
      <c r="N17" s="302"/>
      <c r="O17" s="302"/>
    </row>
    <row r="18" spans="2: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1264</v>
      </c>
      <c r="I18" s="328" t="s">
        <v>1216</v>
      </c>
      <c r="J18" s="333">
        <v>44227</v>
      </c>
      <c r="K18" s="330" t="s">
        <v>1274</v>
      </c>
      <c r="L18" s="333">
        <f t="shared" si="1"/>
        <v>44248</v>
      </c>
      <c r="M18" s="329"/>
      <c r="N18" s="334"/>
      <c r="O18" s="334"/>
    </row>
    <row r="19" spans="2:15">
      <c r="B19" s="327" t="s">
        <v>829</v>
      </c>
      <c r="C19" s="298"/>
      <c r="D19" s="298"/>
      <c r="E19" s="298"/>
      <c r="F19" s="300" t="s">
        <v>1307</v>
      </c>
      <c r="G19" s="298">
        <v>2018</v>
      </c>
      <c r="H19" s="301" t="s">
        <v>909</v>
      </c>
      <c r="I19" s="327" t="s">
        <v>1265</v>
      </c>
      <c r="J19" s="292">
        <v>44227</v>
      </c>
      <c r="K19" s="316" t="s">
        <v>1274</v>
      </c>
      <c r="L19" s="292">
        <f t="shared" si="1"/>
        <v>44248</v>
      </c>
      <c r="M19" s="298"/>
      <c r="N19" s="302"/>
      <c r="O19" s="302"/>
    </row>
    <row r="20" spans="2:15">
      <c r="B20" s="327" t="s">
        <v>1268</v>
      </c>
      <c r="C20" s="298"/>
      <c r="D20" s="298"/>
      <c r="E20" s="298"/>
      <c r="F20" s="300" t="s">
        <v>1308</v>
      </c>
      <c r="G20" s="298">
        <v>2020</v>
      </c>
      <c r="H20" s="301" t="s">
        <v>1266</v>
      </c>
      <c r="I20" s="327" t="s">
        <v>1267</v>
      </c>
      <c r="J20" s="292">
        <v>44227</v>
      </c>
      <c r="K20" s="316" t="s">
        <v>1274</v>
      </c>
      <c r="L20" s="292">
        <f t="shared" si="1"/>
        <v>44248</v>
      </c>
      <c r="M20" s="298"/>
      <c r="N20" s="302"/>
      <c r="O20" s="302"/>
    </row>
    <row r="21" spans="2:15">
      <c r="B21" s="328" t="s">
        <v>858</v>
      </c>
      <c r="C21" s="329"/>
      <c r="D21" s="329"/>
      <c r="E21" s="329"/>
      <c r="F21" s="331" t="s">
        <v>1285</v>
      </c>
      <c r="G21" s="329">
        <v>2020</v>
      </c>
      <c r="H21" s="332" t="s">
        <v>1286</v>
      </c>
      <c r="I21" s="328" t="s">
        <v>1287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>
      <c r="B22" s="327" t="s">
        <v>858</v>
      </c>
      <c r="C22" s="298"/>
      <c r="D22" s="298"/>
      <c r="E22" s="298"/>
      <c r="F22" s="300" t="s">
        <v>1318</v>
      </c>
      <c r="G22" s="298">
        <v>2020</v>
      </c>
      <c r="H22" s="301" t="s">
        <v>1288</v>
      </c>
      <c r="I22" s="327" t="s">
        <v>1289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>
      <c r="B24" s="328" t="s">
        <v>1049</v>
      </c>
      <c r="C24" s="329"/>
      <c r="D24" s="329"/>
      <c r="E24" s="329"/>
      <c r="F24" s="331" t="s">
        <v>1222</v>
      </c>
      <c r="G24" s="329">
        <v>2019</v>
      </c>
      <c r="H24" s="332" t="s">
        <v>831</v>
      </c>
      <c r="I24" s="328" t="s">
        <v>1223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>
      <c r="B25" s="327" t="s">
        <v>858</v>
      </c>
      <c r="C25" s="316"/>
      <c r="D25" s="316"/>
      <c r="E25" s="298"/>
      <c r="F25" s="300" t="s">
        <v>1247</v>
      </c>
      <c r="G25" s="298">
        <v>2019</v>
      </c>
      <c r="H25" s="301" t="s">
        <v>831</v>
      </c>
      <c r="I25" s="327" t="s">
        <v>1248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1291</v>
      </c>
    </row>
    <row r="26" spans="2:15">
      <c r="B26" s="327" t="s">
        <v>1295</v>
      </c>
      <c r="C26" s="298"/>
      <c r="D26" s="298"/>
      <c r="E26" s="298"/>
      <c r="F26" s="300" t="s">
        <v>1292</v>
      </c>
      <c r="G26" s="298">
        <v>2017</v>
      </c>
      <c r="H26" s="301" t="s">
        <v>831</v>
      </c>
      <c r="I26" s="327" t="s">
        <v>1293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1294</v>
      </c>
    </row>
    <row r="27" spans="2:15">
      <c r="B27" s="327" t="s">
        <v>59</v>
      </c>
      <c r="C27" s="298" t="s">
        <v>630</v>
      </c>
      <c r="D27" s="298"/>
      <c r="E27" s="298"/>
      <c r="F27" s="300" t="s">
        <v>1301</v>
      </c>
      <c r="G27" s="316">
        <v>2020</v>
      </c>
      <c r="H27" s="301" t="s">
        <v>1302</v>
      </c>
      <c r="I27" s="327" t="s">
        <v>1303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>
      <c r="B28" s="327" t="s">
        <v>546</v>
      </c>
      <c r="C28" s="298"/>
      <c r="D28" s="298"/>
      <c r="E28" s="298"/>
      <c r="F28" s="300" t="s">
        <v>1304</v>
      </c>
      <c r="G28" s="316">
        <v>2014</v>
      </c>
      <c r="H28" s="301" t="s">
        <v>320</v>
      </c>
      <c r="I28" s="327" t="s">
        <v>1305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1184</v>
      </c>
    </row>
    <row r="29" spans="2:15">
      <c r="B29" s="327" t="s">
        <v>858</v>
      </c>
      <c r="C29" s="316" t="s">
        <v>1279</v>
      </c>
      <c r="D29" s="298"/>
      <c r="E29" s="298"/>
      <c r="F29" s="300" t="s">
        <v>1332</v>
      </c>
      <c r="G29" s="298">
        <v>2020</v>
      </c>
      <c r="H29" s="301" t="s">
        <v>1209</v>
      </c>
      <c r="I29" s="327" t="s">
        <v>1238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>
      <c r="B30" s="327" t="s">
        <v>829</v>
      </c>
      <c r="C30" s="316" t="s">
        <v>1333</v>
      </c>
      <c r="D30" s="298"/>
      <c r="E30" s="298"/>
      <c r="F30" s="300" t="s">
        <v>1251</v>
      </c>
      <c r="G30" s="298">
        <v>2020</v>
      </c>
      <c r="H30" s="301" t="s">
        <v>831</v>
      </c>
      <c r="I30" s="327" t="s">
        <v>1157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/>
    </row>
    <row r="31" spans="2:15">
      <c r="B31" s="327" t="s">
        <v>832</v>
      </c>
      <c r="C31" s="298"/>
      <c r="D31" s="298"/>
      <c r="E31" s="298"/>
      <c r="F31" s="300" t="s">
        <v>1309</v>
      </c>
      <c r="G31" s="298">
        <v>2020</v>
      </c>
      <c r="H31" s="301" t="s">
        <v>851</v>
      </c>
      <c r="I31" s="327" t="s">
        <v>1270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02" t="s">
        <v>1184</v>
      </c>
    </row>
    <row r="32" spans="2:15">
      <c r="B32" s="327" t="s">
        <v>858</v>
      </c>
      <c r="C32" s="298"/>
      <c r="D32" s="298"/>
      <c r="E32" s="298"/>
      <c r="F32" s="300" t="s">
        <v>1311</v>
      </c>
      <c r="G32" s="298">
        <v>2016</v>
      </c>
      <c r="H32" s="301" t="s">
        <v>320</v>
      </c>
      <c r="I32" s="327" t="s">
        <v>1312</v>
      </c>
      <c r="J32" s="292">
        <v>44248</v>
      </c>
      <c r="K32" s="298" t="s">
        <v>317</v>
      </c>
      <c r="L32" s="292">
        <f t="shared" si="1"/>
        <v>44269</v>
      </c>
      <c r="M32" s="298"/>
      <c r="N32" s="302"/>
      <c r="O32" s="327" t="s">
        <v>1184</v>
      </c>
    </row>
    <row r="33" spans="2:15">
      <c r="B33" s="327" t="s">
        <v>858</v>
      </c>
      <c r="C33" s="316"/>
      <c r="D33" s="298"/>
      <c r="E33" s="316"/>
      <c r="F33" s="300" t="s">
        <v>1077</v>
      </c>
      <c r="G33" s="298">
        <v>2020</v>
      </c>
      <c r="H33" s="301" t="s">
        <v>1209</v>
      </c>
      <c r="I33" s="327" t="s">
        <v>1216</v>
      </c>
      <c r="J33" s="292">
        <v>44254</v>
      </c>
      <c r="K33" s="316" t="s">
        <v>317</v>
      </c>
      <c r="L33" s="292">
        <f t="shared" ref="L33:L35" si="2">IF(K33="O",J33+21,J33+14)</f>
        <v>44275</v>
      </c>
      <c r="M33" s="298"/>
      <c r="N33" s="302"/>
      <c r="O33" s="302" t="s">
        <v>1184</v>
      </c>
    </row>
    <row r="34" spans="2:15">
      <c r="B34" s="328" t="s">
        <v>832</v>
      </c>
      <c r="C34" s="329"/>
      <c r="D34" s="329"/>
      <c r="E34" s="329"/>
      <c r="F34" s="331" t="s">
        <v>1306</v>
      </c>
      <c r="G34" s="329">
        <v>2020</v>
      </c>
      <c r="H34" s="332" t="s">
        <v>851</v>
      </c>
      <c r="I34" s="328" t="s">
        <v>1269</v>
      </c>
      <c r="J34" s="333">
        <v>44254</v>
      </c>
      <c r="K34" s="330" t="s">
        <v>317</v>
      </c>
      <c r="L34" s="333">
        <f t="shared" si="2"/>
        <v>44275</v>
      </c>
      <c r="M34" s="329"/>
      <c r="N34" s="334"/>
      <c r="O34" s="334"/>
    </row>
    <row r="35" spans="2:15">
      <c r="B35" s="327" t="s">
        <v>832</v>
      </c>
      <c r="C35" s="316" t="s">
        <v>1343</v>
      </c>
      <c r="D35" s="298"/>
      <c r="E35" s="298"/>
      <c r="F35" s="300" t="s">
        <v>1165</v>
      </c>
      <c r="G35" s="298">
        <v>2020</v>
      </c>
      <c r="H35" s="301" t="s">
        <v>851</v>
      </c>
      <c r="I35" s="327" t="s">
        <v>1166</v>
      </c>
      <c r="J35" s="292">
        <v>44254</v>
      </c>
      <c r="K35" s="298" t="s">
        <v>317</v>
      </c>
      <c r="L35" s="292">
        <f t="shared" si="2"/>
        <v>44275</v>
      </c>
      <c r="M35" s="298"/>
      <c r="N35" s="302"/>
      <c r="O35" s="302"/>
    </row>
    <row r="36" spans="2:15">
      <c r="B36" s="327" t="s">
        <v>59</v>
      </c>
      <c r="C36" s="298"/>
      <c r="D36" s="298"/>
      <c r="E36" s="298"/>
      <c r="F36" s="300" t="s">
        <v>1313</v>
      </c>
      <c r="G36" s="298">
        <v>2020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1184</v>
      </c>
    </row>
    <row r="37" spans="2:15">
      <c r="B37" s="327" t="s">
        <v>59</v>
      </c>
      <c r="C37" s="298"/>
      <c r="D37" s="298"/>
      <c r="E37" s="298"/>
      <c r="F37" s="300" t="s">
        <v>1315</v>
      </c>
      <c r="G37" s="298">
        <v>2019</v>
      </c>
      <c r="H37" s="301" t="s">
        <v>320</v>
      </c>
      <c r="I37" s="302" t="s">
        <v>1316</v>
      </c>
      <c r="J37" s="292">
        <v>44254</v>
      </c>
      <c r="K37" s="298" t="s">
        <v>317</v>
      </c>
      <c r="L37" s="292">
        <f t="shared" si="1"/>
        <v>44275</v>
      </c>
      <c r="M37" s="298"/>
      <c r="N37" s="302"/>
      <c r="O37" s="302" t="s">
        <v>1184</v>
      </c>
    </row>
    <row r="38" spans="2:15">
      <c r="B38" s="327" t="s">
        <v>59</v>
      </c>
      <c r="C38" s="298"/>
      <c r="D38" s="298"/>
      <c r="E38" s="298"/>
      <c r="F38" s="300" t="s">
        <v>1317</v>
      </c>
      <c r="G38" s="298">
        <v>2018</v>
      </c>
      <c r="H38" s="301" t="s">
        <v>320</v>
      </c>
      <c r="I38" s="302" t="s">
        <v>1316</v>
      </c>
      <c r="J38" s="292">
        <v>44254</v>
      </c>
      <c r="K38" s="298" t="s">
        <v>317</v>
      </c>
      <c r="L38" s="292">
        <f t="shared" si="1"/>
        <v>44275</v>
      </c>
      <c r="M38" s="298"/>
      <c r="N38" s="302"/>
      <c r="O38" s="302" t="s">
        <v>1184</v>
      </c>
    </row>
    <row r="39" spans="2:15">
      <c r="B39" s="327" t="s">
        <v>858</v>
      </c>
      <c r="C39" s="298" t="s">
        <v>1192</v>
      </c>
      <c r="D39" s="298"/>
      <c r="E39" s="316"/>
      <c r="F39" s="300" t="s">
        <v>1353</v>
      </c>
      <c r="G39" s="298">
        <v>2020</v>
      </c>
      <c r="H39" s="301" t="s">
        <v>1096</v>
      </c>
      <c r="I39" s="327" t="s">
        <v>1290</v>
      </c>
      <c r="J39" s="292">
        <v>44255</v>
      </c>
      <c r="K39" s="298" t="s">
        <v>317</v>
      </c>
      <c r="L39" s="292">
        <f t="shared" si="1"/>
        <v>44276</v>
      </c>
      <c r="M39" s="298"/>
      <c r="N39" s="302"/>
      <c r="O39" s="302"/>
    </row>
    <row r="40" spans="2:15">
      <c r="B40" s="327" t="s">
        <v>829</v>
      </c>
      <c r="C40" s="298" t="s">
        <v>1330</v>
      </c>
      <c r="D40" s="298"/>
      <c r="E40" s="298"/>
      <c r="F40" s="300" t="s">
        <v>1263</v>
      </c>
      <c r="G40" s="298">
        <v>2020</v>
      </c>
      <c r="H40" s="301" t="s">
        <v>851</v>
      </c>
      <c r="I40" s="327" t="s">
        <v>1162</v>
      </c>
      <c r="J40" s="292">
        <v>44255</v>
      </c>
      <c r="K40" s="298" t="s">
        <v>317</v>
      </c>
      <c r="L40" s="292">
        <f t="shared" ref="L40:L138" si="3">IF(K40="O",J40+21,J40+14)</f>
        <v>44276</v>
      </c>
      <c r="M40" s="298"/>
      <c r="N40" s="302"/>
      <c r="O40" s="302"/>
    </row>
    <row r="41" spans="2:15">
      <c r="B41" s="327" t="s">
        <v>59</v>
      </c>
      <c r="C41" s="298"/>
      <c r="D41" s="298"/>
      <c r="E41" s="298"/>
      <c r="F41" s="300" t="s">
        <v>1363</v>
      </c>
      <c r="G41" s="298">
        <v>2021</v>
      </c>
      <c r="H41" s="301" t="s">
        <v>334</v>
      </c>
      <c r="I41" s="302" t="s">
        <v>1323</v>
      </c>
      <c r="J41" s="292">
        <v>44261</v>
      </c>
      <c r="K41" s="298"/>
      <c r="L41" s="292">
        <f t="shared" si="3"/>
        <v>44275</v>
      </c>
      <c r="M41" s="298"/>
      <c r="N41" s="302"/>
      <c r="O41" s="302"/>
    </row>
    <row r="42" spans="2:15">
      <c r="B42" s="327" t="s">
        <v>829</v>
      </c>
      <c r="C42" s="316" t="s">
        <v>1362</v>
      </c>
      <c r="D42" s="298"/>
      <c r="E42" s="298"/>
      <c r="F42" s="300" t="s">
        <v>962</v>
      </c>
      <c r="G42" s="298">
        <v>2019</v>
      </c>
      <c r="H42" s="301" t="s">
        <v>851</v>
      </c>
      <c r="I42" s="327" t="s">
        <v>964</v>
      </c>
      <c r="J42" s="292">
        <v>44261</v>
      </c>
      <c r="K42" s="298" t="s">
        <v>317</v>
      </c>
      <c r="L42" s="292">
        <f t="shared" si="3"/>
        <v>44282</v>
      </c>
      <c r="M42" s="298"/>
      <c r="N42" s="302"/>
      <c r="O42" s="302"/>
    </row>
    <row r="43" spans="2:15">
      <c r="B43" s="328" t="s">
        <v>546</v>
      </c>
      <c r="C43" s="329"/>
      <c r="D43" s="329"/>
      <c r="E43" s="329"/>
      <c r="F43" s="331" t="s">
        <v>1328</v>
      </c>
      <c r="G43" s="329">
        <v>2020</v>
      </c>
      <c r="H43" s="332" t="s">
        <v>326</v>
      </c>
      <c r="I43" s="334" t="s">
        <v>1329</v>
      </c>
      <c r="J43" s="333">
        <v>44262</v>
      </c>
      <c r="K43" s="329" t="s">
        <v>317</v>
      </c>
      <c r="L43" s="333">
        <f t="shared" si="3"/>
        <v>44283</v>
      </c>
      <c r="M43" s="329"/>
      <c r="N43" s="334"/>
      <c r="O43" s="334"/>
    </row>
    <row r="44" spans="2:15">
      <c r="B44" s="327" t="s">
        <v>59</v>
      </c>
      <c r="C44" s="316" t="s">
        <v>1381</v>
      </c>
      <c r="D44" s="298"/>
      <c r="E44" s="298"/>
      <c r="F44" s="300" t="s">
        <v>1379</v>
      </c>
      <c r="G44" s="298">
        <v>2019</v>
      </c>
      <c r="H44" s="301" t="s">
        <v>341</v>
      </c>
      <c r="I44" s="327" t="s">
        <v>1300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/>
    </row>
    <row r="45" spans="2:15">
      <c r="B45" s="327" t="s">
        <v>59</v>
      </c>
      <c r="C45" s="298"/>
      <c r="D45" s="298"/>
      <c r="E45" s="298"/>
      <c r="F45" s="300" t="s">
        <v>1380</v>
      </c>
      <c r="G45" s="298">
        <v>2019</v>
      </c>
      <c r="H45" s="301" t="s">
        <v>320</v>
      </c>
      <c r="I45" s="302" t="s">
        <v>1335</v>
      </c>
      <c r="J45" s="292">
        <v>44269</v>
      </c>
      <c r="K45" s="298" t="s">
        <v>317</v>
      </c>
      <c r="L45" s="292">
        <f t="shared" si="3"/>
        <v>44290</v>
      </c>
      <c r="M45" s="298"/>
      <c r="N45" s="302"/>
      <c r="O45" s="302"/>
    </row>
    <row r="46" spans="2:15">
      <c r="B46" s="327" t="s">
        <v>59</v>
      </c>
      <c r="C46" s="316" t="s">
        <v>1364</v>
      </c>
      <c r="D46" s="298"/>
      <c r="E46" s="298"/>
      <c r="F46" s="300" t="s">
        <v>1360</v>
      </c>
      <c r="G46" s="298">
        <v>2021</v>
      </c>
      <c r="H46" s="301" t="s">
        <v>329</v>
      </c>
      <c r="I46" s="302" t="s">
        <v>1336</v>
      </c>
      <c r="J46" s="292">
        <v>44269</v>
      </c>
      <c r="K46" s="298"/>
      <c r="L46" s="292">
        <f t="shared" si="3"/>
        <v>44283</v>
      </c>
      <c r="M46" s="298"/>
      <c r="N46" s="302"/>
      <c r="O46" s="302"/>
    </row>
    <row r="47" spans="2:15">
      <c r="B47" s="327" t="s">
        <v>59</v>
      </c>
      <c r="C47" s="298"/>
      <c r="D47" s="298"/>
      <c r="E47" s="298"/>
      <c r="F47" s="300" t="s">
        <v>1337</v>
      </c>
      <c r="G47" s="298">
        <v>2015</v>
      </c>
      <c r="H47" s="301" t="s">
        <v>329</v>
      </c>
      <c r="I47" s="302" t="s">
        <v>1338</v>
      </c>
      <c r="J47" s="292">
        <v>44269</v>
      </c>
      <c r="K47" s="298" t="s">
        <v>317</v>
      </c>
      <c r="L47" s="292">
        <f t="shared" si="3"/>
        <v>44290</v>
      </c>
      <c r="M47" s="298"/>
      <c r="N47" s="302"/>
      <c r="O47" s="302" t="s">
        <v>1184</v>
      </c>
    </row>
    <row r="48" spans="2:15">
      <c r="B48" s="327" t="s">
        <v>858</v>
      </c>
      <c r="C48" s="316" t="s">
        <v>1386</v>
      </c>
      <c r="D48" s="316"/>
      <c r="E48" s="316"/>
      <c r="F48" s="300" t="s">
        <v>1297</v>
      </c>
      <c r="G48" s="298">
        <v>2019</v>
      </c>
      <c r="H48" s="301" t="s">
        <v>851</v>
      </c>
      <c r="I48" s="327" t="s">
        <v>1258</v>
      </c>
      <c r="J48" s="292">
        <v>44276</v>
      </c>
      <c r="K48" s="316" t="s">
        <v>1357</v>
      </c>
      <c r="L48" s="292">
        <f t="shared" ref="L48:L49" si="4">IF(K48="O",J48+21,J48+14)</f>
        <v>44297</v>
      </c>
      <c r="M48" s="298"/>
      <c r="N48" s="302"/>
      <c r="O48" s="302"/>
    </row>
    <row r="49" spans="2:15">
      <c r="B49" s="327" t="s">
        <v>832</v>
      </c>
      <c r="C49" s="316" t="s">
        <v>1387</v>
      </c>
      <c r="D49" s="298"/>
      <c r="E49" s="298"/>
      <c r="F49" s="300" t="s">
        <v>1129</v>
      </c>
      <c r="G49" s="298">
        <v>2020</v>
      </c>
      <c r="H49" s="301" t="s">
        <v>851</v>
      </c>
      <c r="I49" s="327" t="s">
        <v>1040</v>
      </c>
      <c r="J49" s="292">
        <v>44276</v>
      </c>
      <c r="K49" s="316" t="s">
        <v>1358</v>
      </c>
      <c r="L49" s="292">
        <f t="shared" si="4"/>
        <v>44297</v>
      </c>
      <c r="M49" s="298"/>
      <c r="N49" s="302"/>
      <c r="O49" s="302"/>
    </row>
    <row r="50" spans="2:15">
      <c r="B50" s="327" t="s">
        <v>832</v>
      </c>
      <c r="C50" s="316"/>
      <c r="D50" s="316"/>
      <c r="E50" s="316"/>
      <c r="F50" s="300" t="s">
        <v>1354</v>
      </c>
      <c r="G50" s="298">
        <v>2020</v>
      </c>
      <c r="H50" s="301" t="s">
        <v>831</v>
      </c>
      <c r="I50" s="327" t="s">
        <v>1356</v>
      </c>
      <c r="J50" s="292">
        <v>44276</v>
      </c>
      <c r="K50" s="316" t="s">
        <v>1359</v>
      </c>
      <c r="L50" s="292">
        <f t="shared" si="3"/>
        <v>44297</v>
      </c>
      <c r="M50" s="298"/>
      <c r="N50" s="302"/>
      <c r="O50" s="327" t="s">
        <v>1355</v>
      </c>
    </row>
    <row r="51" spans="2:15">
      <c r="B51" s="327" t="s">
        <v>832</v>
      </c>
      <c r="C51" s="316"/>
      <c r="D51" s="298"/>
      <c r="E51" s="316"/>
      <c r="F51" s="300" t="s">
        <v>1368</v>
      </c>
      <c r="G51" s="298">
        <v>2021</v>
      </c>
      <c r="H51" s="301" t="s">
        <v>1369</v>
      </c>
      <c r="I51" s="327" t="s">
        <v>1370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>
      <c r="B52" s="327" t="s">
        <v>858</v>
      </c>
      <c r="C52" s="316" t="s">
        <v>1398</v>
      </c>
      <c r="D52" s="298"/>
      <c r="E52" s="298"/>
      <c r="F52" s="300" t="s">
        <v>1400</v>
      </c>
      <c r="G52" s="298">
        <v>2020</v>
      </c>
      <c r="H52" s="301" t="s">
        <v>1371</v>
      </c>
      <c r="I52" s="327" t="s">
        <v>1372</v>
      </c>
      <c r="J52" s="292">
        <v>44283</v>
      </c>
      <c r="K52" s="298" t="s">
        <v>317</v>
      </c>
      <c r="L52" s="292">
        <f t="shared" si="3"/>
        <v>44304</v>
      </c>
      <c r="M52" s="298"/>
      <c r="N52" s="302"/>
      <c r="O52" s="302"/>
    </row>
    <row r="53" spans="2:15">
      <c r="B53" s="327" t="s">
        <v>1374</v>
      </c>
      <c r="C53" s="316" t="s">
        <v>1397</v>
      </c>
      <c r="D53" s="298"/>
      <c r="E53" s="298"/>
      <c r="F53" s="300" t="s">
        <v>1402</v>
      </c>
      <c r="G53" s="298">
        <v>2018</v>
      </c>
      <c r="H53" s="301" t="s">
        <v>831</v>
      </c>
      <c r="I53" s="327" t="s">
        <v>1373</v>
      </c>
      <c r="J53" s="292">
        <v>44283</v>
      </c>
      <c r="K53" s="298" t="s">
        <v>317</v>
      </c>
      <c r="L53" s="292">
        <f t="shared" si="3"/>
        <v>44304</v>
      </c>
      <c r="M53" s="298"/>
      <c r="N53" s="302"/>
      <c r="O53" s="302"/>
    </row>
    <row r="54" spans="2:15">
      <c r="B54" s="327" t="s">
        <v>1376</v>
      </c>
      <c r="C54" s="316"/>
      <c r="D54" s="298"/>
      <c r="E54" s="298"/>
      <c r="F54" s="300" t="s">
        <v>1405</v>
      </c>
      <c r="G54" s="298">
        <v>2018</v>
      </c>
      <c r="H54" s="301" t="s">
        <v>831</v>
      </c>
      <c r="I54" s="327" t="s">
        <v>1375</v>
      </c>
      <c r="J54" s="292">
        <v>44283</v>
      </c>
      <c r="K54" s="298" t="s">
        <v>317</v>
      </c>
      <c r="L54" s="292">
        <f t="shared" si="3"/>
        <v>44304</v>
      </c>
      <c r="M54" s="298"/>
      <c r="N54" s="302"/>
      <c r="O54" s="302"/>
    </row>
    <row r="55" spans="2:15">
      <c r="B55" s="327" t="s">
        <v>832</v>
      </c>
      <c r="C55" s="316" t="s">
        <v>1424</v>
      </c>
      <c r="D55" s="298"/>
      <c r="E55" s="316"/>
      <c r="F55" s="300" t="s">
        <v>1382</v>
      </c>
      <c r="G55" s="298">
        <v>2018</v>
      </c>
      <c r="H55" s="301" t="s">
        <v>1383</v>
      </c>
      <c r="I55" s="327" t="s">
        <v>1384</v>
      </c>
      <c r="J55" s="292">
        <v>44290</v>
      </c>
      <c r="K55" s="316" t="s">
        <v>1385</v>
      </c>
      <c r="L55" s="292">
        <f t="shared" si="3"/>
        <v>44311</v>
      </c>
      <c r="M55" s="298"/>
      <c r="N55" s="302"/>
      <c r="O55" s="302"/>
    </row>
    <row r="56" spans="2:15">
      <c r="B56" s="364" t="s">
        <v>858</v>
      </c>
      <c r="C56" s="346" t="s">
        <v>1324</v>
      </c>
      <c r="D56" s="307"/>
      <c r="E56" s="346" t="s">
        <v>1435</v>
      </c>
      <c r="F56" s="308" t="s">
        <v>1144</v>
      </c>
      <c r="G56" s="307">
        <v>2020</v>
      </c>
      <c r="H56" s="309" t="s">
        <v>831</v>
      </c>
      <c r="I56" s="364" t="s">
        <v>1146</v>
      </c>
      <c r="J56" s="310">
        <v>44297</v>
      </c>
      <c r="K56" s="346" t="s">
        <v>1411</v>
      </c>
      <c r="L56" s="383">
        <f t="shared" si="3"/>
        <v>44318</v>
      </c>
      <c r="M56" s="307"/>
      <c r="N56" s="312"/>
      <c r="O56" s="312"/>
    </row>
    <row r="57" spans="2:15">
      <c r="B57" s="328" t="s">
        <v>59</v>
      </c>
      <c r="C57" s="330"/>
      <c r="D57" s="329"/>
      <c r="E57" s="330"/>
      <c r="F57" s="331" t="s">
        <v>1379</v>
      </c>
      <c r="G57" s="329">
        <v>2019</v>
      </c>
      <c r="H57" s="332" t="s">
        <v>831</v>
      </c>
      <c r="I57" s="328" t="s">
        <v>1300</v>
      </c>
      <c r="J57" s="333">
        <v>44297</v>
      </c>
      <c r="K57" s="330" t="s">
        <v>1412</v>
      </c>
      <c r="L57" s="383">
        <f t="shared" ref="L57" si="5">IF(K57="O",J57+21,J57+14)</f>
        <v>44318</v>
      </c>
      <c r="M57" s="329"/>
      <c r="N57" s="334"/>
      <c r="O57" s="334"/>
    </row>
    <row r="58" spans="2:15">
      <c r="B58" s="364" t="s">
        <v>858</v>
      </c>
      <c r="C58" s="346"/>
      <c r="D58" s="307"/>
      <c r="E58" s="346" t="s">
        <v>1436</v>
      </c>
      <c r="F58" s="308" t="s">
        <v>1388</v>
      </c>
      <c r="G58" s="307">
        <v>2018</v>
      </c>
      <c r="H58" s="309" t="s">
        <v>831</v>
      </c>
      <c r="I58" s="364" t="s">
        <v>1389</v>
      </c>
      <c r="J58" s="310">
        <v>44297</v>
      </c>
      <c r="K58" s="346" t="s">
        <v>1411</v>
      </c>
      <c r="L58" s="383">
        <f t="shared" si="3"/>
        <v>44318</v>
      </c>
      <c r="M58" s="307"/>
      <c r="N58" s="312"/>
      <c r="O58" s="312"/>
    </row>
    <row r="59" spans="2:15">
      <c r="B59" s="384" t="s">
        <v>829</v>
      </c>
      <c r="C59" s="385" t="s">
        <v>1399</v>
      </c>
      <c r="D59" s="386"/>
      <c r="E59" s="385" t="s">
        <v>1421</v>
      </c>
      <c r="F59" s="387" t="s">
        <v>1366</v>
      </c>
      <c r="G59" s="386">
        <v>2019</v>
      </c>
      <c r="H59" s="388" t="s">
        <v>851</v>
      </c>
      <c r="I59" s="384" t="s">
        <v>1367</v>
      </c>
      <c r="J59" s="389">
        <v>44304</v>
      </c>
      <c r="K59" s="385" t="s">
        <v>1426</v>
      </c>
      <c r="L59" s="379">
        <f t="shared" si="3"/>
        <v>44325</v>
      </c>
      <c r="M59" s="386"/>
      <c r="N59" s="390"/>
      <c r="O59" s="390"/>
    </row>
    <row r="60" spans="2:15">
      <c r="B60" s="384" t="s">
        <v>858</v>
      </c>
      <c r="C60" s="385" t="s">
        <v>1395</v>
      </c>
      <c r="D60" s="386"/>
      <c r="E60" s="385" t="s">
        <v>1437</v>
      </c>
      <c r="F60" s="387" t="s">
        <v>1394</v>
      </c>
      <c r="G60" s="386">
        <v>2020</v>
      </c>
      <c r="H60" s="388" t="s">
        <v>334</v>
      </c>
      <c r="I60" s="390" t="s">
        <v>1321</v>
      </c>
      <c r="J60" s="389">
        <v>44304</v>
      </c>
      <c r="K60" s="385" t="s">
        <v>1426</v>
      </c>
      <c r="L60" s="379">
        <f t="shared" si="3"/>
        <v>44325</v>
      </c>
      <c r="M60" s="386"/>
      <c r="N60" s="390"/>
      <c r="O60" s="390"/>
    </row>
    <row r="61" spans="2:15">
      <c r="B61" s="384" t="s">
        <v>829</v>
      </c>
      <c r="C61" s="385" t="s">
        <v>1396</v>
      </c>
      <c r="D61" s="386"/>
      <c r="E61" s="382" t="s">
        <v>1420</v>
      </c>
      <c r="F61" s="31" t="s">
        <v>962</v>
      </c>
      <c r="G61" s="386">
        <v>2019</v>
      </c>
      <c r="H61" s="388" t="s">
        <v>851</v>
      </c>
      <c r="I61" s="384" t="s">
        <v>964</v>
      </c>
      <c r="J61" s="389">
        <v>44304</v>
      </c>
      <c r="K61" s="385" t="s">
        <v>1427</v>
      </c>
      <c r="L61" s="379">
        <f t="shared" si="3"/>
        <v>44325</v>
      </c>
      <c r="M61" s="386"/>
      <c r="N61" s="390"/>
      <c r="O61" s="390"/>
    </row>
    <row r="62" spans="2:15">
      <c r="B62" s="384" t="s">
        <v>1408</v>
      </c>
      <c r="C62" s="385"/>
      <c r="D62" s="386"/>
      <c r="E62" s="385" t="s">
        <v>1432</v>
      </c>
      <c r="F62" s="387" t="s">
        <v>1413</v>
      </c>
      <c r="G62" s="386">
        <v>2018</v>
      </c>
      <c r="H62" s="388" t="s">
        <v>1414</v>
      </c>
      <c r="I62" s="384" t="s">
        <v>1415</v>
      </c>
      <c r="J62" s="389">
        <v>44304</v>
      </c>
      <c r="K62" s="385" t="s">
        <v>1426</v>
      </c>
      <c r="L62" s="379">
        <f t="shared" si="3"/>
        <v>44325</v>
      </c>
      <c r="M62" s="386"/>
      <c r="N62" s="390"/>
      <c r="O62" s="390"/>
    </row>
    <row r="63" spans="2:15">
      <c r="B63" s="384" t="s">
        <v>546</v>
      </c>
      <c r="C63" s="385" t="s">
        <v>1349</v>
      </c>
      <c r="D63" s="386"/>
      <c r="E63" s="385" t="s">
        <v>1422</v>
      </c>
      <c r="F63" s="387" t="s">
        <v>1350</v>
      </c>
      <c r="G63" s="385">
        <v>2018</v>
      </c>
      <c r="H63" s="388" t="s">
        <v>1416</v>
      </c>
      <c r="I63" s="384" t="s">
        <v>1345</v>
      </c>
      <c r="J63" s="389">
        <v>44304</v>
      </c>
      <c r="K63" s="385" t="s">
        <v>1426</v>
      </c>
      <c r="L63" s="379">
        <f t="shared" si="3"/>
        <v>44325</v>
      </c>
      <c r="M63" s="386"/>
      <c r="N63" s="390"/>
      <c r="O63" s="390"/>
    </row>
    <row r="64" spans="2:15">
      <c r="B64" s="384" t="s">
        <v>1419</v>
      </c>
      <c r="C64" s="385" t="s">
        <v>1425</v>
      </c>
      <c r="D64" s="386"/>
      <c r="E64" s="385" t="s">
        <v>1423</v>
      </c>
      <c r="F64" s="387" t="s">
        <v>1417</v>
      </c>
      <c r="G64" s="386">
        <v>2019</v>
      </c>
      <c r="H64" s="388" t="s">
        <v>831</v>
      </c>
      <c r="I64" s="384" t="s">
        <v>1418</v>
      </c>
      <c r="J64" s="389">
        <v>44304</v>
      </c>
      <c r="K64" s="385" t="s">
        <v>1426</v>
      </c>
      <c r="L64" s="379">
        <f t="shared" si="3"/>
        <v>44325</v>
      </c>
      <c r="M64" s="386"/>
      <c r="N64" s="390"/>
      <c r="O64" s="390"/>
    </row>
    <row r="65" spans="2:15">
      <c r="B65" s="391" t="s">
        <v>912</v>
      </c>
      <c r="C65" s="392"/>
      <c r="D65" s="393"/>
      <c r="E65" s="392" t="s">
        <v>1438</v>
      </c>
      <c r="F65" s="283" t="s">
        <v>1430</v>
      </c>
      <c r="G65" s="393">
        <v>2018</v>
      </c>
      <c r="H65" s="394" t="s">
        <v>831</v>
      </c>
      <c r="I65" s="391" t="s">
        <v>1431</v>
      </c>
      <c r="J65" s="395">
        <v>44311</v>
      </c>
      <c r="K65" s="392" t="s">
        <v>1433</v>
      </c>
      <c r="L65" s="395">
        <f t="shared" si="3"/>
        <v>44332</v>
      </c>
      <c r="M65" s="393"/>
      <c r="N65" s="396"/>
      <c r="O65" s="396"/>
    </row>
    <row r="66" spans="2:15">
      <c r="B66" s="315"/>
      <c r="C66" s="304"/>
      <c r="D66" s="170"/>
      <c r="E66" s="170"/>
      <c r="F66" s="159"/>
      <c r="G66" s="170"/>
      <c r="H66" s="217"/>
      <c r="I66" s="315"/>
      <c r="J66" s="172"/>
      <c r="K66" s="170"/>
      <c r="L66" s="172">
        <f t="shared" si="3"/>
        <v>14</v>
      </c>
      <c r="M66" s="170"/>
      <c r="N66" s="169"/>
      <c r="O66" s="169"/>
    </row>
    <row r="67" spans="2:15">
      <c r="B67" s="315"/>
      <c r="C67" s="304"/>
      <c r="D67" s="170"/>
      <c r="E67" s="170"/>
      <c r="F67" s="159"/>
      <c r="G67" s="170"/>
      <c r="H67" s="217"/>
      <c r="I67" s="315"/>
      <c r="J67" s="172"/>
      <c r="K67" s="170"/>
      <c r="L67" s="172">
        <f t="shared" si="3"/>
        <v>14</v>
      </c>
      <c r="M67" s="170"/>
      <c r="N67" s="169"/>
      <c r="O67" s="169"/>
    </row>
    <row r="68" spans="2:15">
      <c r="B68" s="315"/>
      <c r="C68" s="304"/>
      <c r="D68" s="170"/>
      <c r="E68" s="170"/>
      <c r="F68" s="159"/>
      <c r="G68" s="170"/>
      <c r="H68" s="217"/>
      <c r="I68" s="315"/>
      <c r="J68" s="172"/>
      <c r="K68" s="170"/>
      <c r="L68" s="172">
        <f t="shared" si="3"/>
        <v>14</v>
      </c>
      <c r="M68" s="170"/>
      <c r="N68" s="169"/>
      <c r="O68" s="169"/>
    </row>
    <row r="69" spans="2:15">
      <c r="B69" s="315"/>
      <c r="C69" s="304"/>
      <c r="D69" s="170"/>
      <c r="E69" s="170"/>
      <c r="F69" s="159"/>
      <c r="G69" s="170"/>
      <c r="H69" s="217"/>
      <c r="I69" s="315"/>
      <c r="J69" s="172"/>
      <c r="K69" s="170"/>
      <c r="L69" s="172">
        <f t="shared" si="3"/>
        <v>14</v>
      </c>
      <c r="M69" s="170"/>
      <c r="N69" s="169"/>
      <c r="O69" s="169"/>
    </row>
    <row r="70" spans="2:15">
      <c r="B70" s="315"/>
      <c r="C70" s="304"/>
      <c r="D70" s="170"/>
      <c r="E70" s="170"/>
      <c r="F70" s="159"/>
      <c r="G70" s="170"/>
      <c r="H70" s="217"/>
      <c r="I70" s="315"/>
      <c r="J70" s="172"/>
      <c r="K70" s="170"/>
      <c r="L70" s="172">
        <f t="shared" si="3"/>
        <v>14</v>
      </c>
      <c r="M70" s="170"/>
      <c r="N70" s="169"/>
      <c r="O70" s="169"/>
    </row>
    <row r="71" spans="2:15">
      <c r="B71" s="315"/>
      <c r="C71" s="304"/>
      <c r="D71" s="170"/>
      <c r="E71" s="170"/>
      <c r="F71" s="159"/>
      <c r="G71" s="170"/>
      <c r="H71" s="217"/>
      <c r="I71" s="315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15"/>
      <c r="C72" s="304"/>
      <c r="D72" s="170"/>
      <c r="E72" s="170"/>
      <c r="F72" s="159"/>
      <c r="G72" s="170"/>
      <c r="H72" s="217"/>
      <c r="I72" s="315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15"/>
      <c r="C73" s="304"/>
      <c r="D73" s="170"/>
      <c r="E73" s="170"/>
      <c r="F73" s="159"/>
      <c r="G73" s="170"/>
      <c r="H73" s="217"/>
      <c r="I73" s="315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5"/>
      <c r="C74" s="304"/>
      <c r="D74" s="170"/>
      <c r="E74" s="170"/>
      <c r="F74" s="159"/>
      <c r="G74" s="170"/>
      <c r="H74" s="217"/>
      <c r="I74" s="315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15"/>
      <c r="C75" s="304"/>
      <c r="D75" s="170"/>
      <c r="E75" s="170"/>
      <c r="F75" s="159"/>
      <c r="G75" s="170"/>
      <c r="H75" s="217"/>
      <c r="I75" s="315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5"/>
      <c r="C76" s="304"/>
      <c r="D76" s="170"/>
      <c r="E76" s="170"/>
      <c r="F76" s="159"/>
      <c r="G76" s="170"/>
      <c r="H76" s="217"/>
      <c r="I76" s="315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5"/>
      <c r="C77" s="304"/>
      <c r="D77" s="170"/>
      <c r="E77" s="170"/>
      <c r="F77" s="159"/>
      <c r="G77" s="170"/>
      <c r="H77" s="217"/>
      <c r="I77" s="315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5"/>
      <c r="C78" s="304"/>
      <c r="D78" s="170"/>
      <c r="E78" s="170"/>
      <c r="F78" s="159"/>
      <c r="G78" s="170"/>
      <c r="H78" s="217"/>
      <c r="I78" s="315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5"/>
      <c r="C79" s="304"/>
      <c r="D79" s="170"/>
      <c r="E79" s="170"/>
      <c r="F79" s="159"/>
      <c r="G79" s="170"/>
      <c r="H79" s="217"/>
      <c r="I79" s="315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5"/>
      <c r="C80" s="304"/>
      <c r="D80" s="170"/>
      <c r="E80" s="170"/>
      <c r="F80" s="159"/>
      <c r="G80" s="170"/>
      <c r="H80" s="217"/>
      <c r="I80" s="315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315"/>
      <c r="C81" s="304"/>
      <c r="D81" s="170"/>
      <c r="E81" s="170"/>
      <c r="F81"/>
      <c r="G81" s="170"/>
      <c r="H81" s="217"/>
      <c r="I81" s="315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315"/>
      <c r="C82" s="304"/>
      <c r="D82" s="170"/>
      <c r="E82" s="170"/>
      <c r="F82" s="159"/>
      <c r="G82" s="170"/>
      <c r="H82" s="217"/>
      <c r="I82" s="315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315"/>
      <c r="C83" s="304"/>
      <c r="D83"/>
      <c r="E83" s="170"/>
      <c r="F83" s="159"/>
      <c r="G83" s="170"/>
      <c r="H83" s="217"/>
      <c r="I83" s="315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315"/>
      <c r="C84" s="304"/>
      <c r="D84" s="170"/>
      <c r="E84" s="170"/>
      <c r="F84" s="159"/>
      <c r="G84" s="170"/>
      <c r="H84" s="217"/>
      <c r="I84" s="315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5"/>
      <c r="C85" s="304"/>
      <c r="D85" s="170"/>
      <c r="E85" s="170"/>
      <c r="F85" s="159"/>
      <c r="G85" s="170"/>
      <c r="H85" s="217"/>
      <c r="I85" s="315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315"/>
      <c r="C86" s="304"/>
      <c r="D86" s="170"/>
      <c r="E86" s="170"/>
      <c r="F86" s="159"/>
      <c r="G86" s="170"/>
      <c r="H86" s="217"/>
      <c r="I86" s="315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17"/>
      <c r="I87" s="169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159"/>
      <c r="C88" s="170"/>
      <c r="D88" s="170"/>
      <c r="E88" s="170"/>
      <c r="F88" s="159"/>
      <c r="G88" s="170"/>
      <c r="H88" s="250"/>
      <c r="I88" s="169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159"/>
      <c r="C89" s="170"/>
      <c r="D89" s="170"/>
      <c r="E89" s="170"/>
      <c r="F89" s="159"/>
      <c r="G89" s="170"/>
      <c r="H89" s="250"/>
      <c r="I89" s="169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0"/>
      <c r="I90" s="169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5"/>
      <c r="C91" s="170"/>
      <c r="D91" s="170"/>
      <c r="E91" s="170"/>
      <c r="F91"/>
      <c r="G91" s="170"/>
      <c r="H91" s="217"/>
      <c r="I91" s="169"/>
      <c r="J91" s="172"/>
      <c r="K91" s="170"/>
      <c r="L91" s="172">
        <f t="shared" si="3"/>
        <v>14</v>
      </c>
      <c r="M91" s="250"/>
      <c r="O91"/>
    </row>
    <row r="92" spans="2:15">
      <c r="B92" s="315"/>
      <c r="C92" s="170"/>
      <c r="D92" s="170"/>
      <c r="E92" s="170"/>
      <c r="F92" s="159"/>
      <c r="G92" s="170"/>
      <c r="H92" s="250"/>
      <c r="I92" s="169"/>
      <c r="J92" s="172"/>
      <c r="K92" s="170"/>
      <c r="L92" s="172">
        <f t="shared" si="3"/>
        <v>14</v>
      </c>
      <c r="M92" s="25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0"/>
      <c r="I93" s="169"/>
      <c r="J93" s="172"/>
      <c r="K93" s="170"/>
      <c r="L93" s="172">
        <f t="shared" si="3"/>
        <v>14</v>
      </c>
      <c r="M93" s="25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0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315"/>
      <c r="C95" s="170"/>
      <c r="D95" s="170"/>
      <c r="E95" s="170"/>
      <c r="F95" s="159"/>
      <c r="G95" s="170"/>
      <c r="H95" s="250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315"/>
      <c r="C96" s="170"/>
      <c r="D96" s="170"/>
      <c r="E96" s="170"/>
      <c r="F96" s="159"/>
      <c r="G96" s="170"/>
      <c r="H96" s="250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315" t="s">
        <v>1171</v>
      </c>
      <c r="C97" s="170"/>
      <c r="D97" s="170"/>
      <c r="E97" s="170"/>
      <c r="F97" s="159" t="s">
        <v>1378</v>
      </c>
      <c r="G97" s="170"/>
      <c r="H97" s="250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159" t="s">
        <v>1118</v>
      </c>
      <c r="C98" s="170"/>
      <c r="D98" s="345"/>
      <c r="E98" s="170"/>
      <c r="F98" s="159" t="s">
        <v>1377</v>
      </c>
      <c r="G98" s="170"/>
      <c r="H98" s="250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159" t="s">
        <v>1275</v>
      </c>
      <c r="C99" s="170"/>
      <c r="D99" s="217"/>
      <c r="E99" s="170"/>
      <c r="F99" s="159" t="s">
        <v>27</v>
      </c>
      <c r="G99" s="170"/>
      <c r="H99" s="250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159" t="s">
        <v>1121</v>
      </c>
      <c r="C100" s="170"/>
      <c r="D100" s="170"/>
      <c r="E100" s="170"/>
      <c r="F100" s="159" t="s">
        <v>490</v>
      </c>
      <c r="G100" s="170"/>
      <c r="H100" s="250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5" t="s">
        <v>1079</v>
      </c>
      <c r="C101" s="170"/>
      <c r="D101" s="170"/>
      <c r="E101" s="170"/>
      <c r="F101" s="159" t="s">
        <v>21</v>
      </c>
      <c r="G101" s="170"/>
      <c r="H101" s="250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169" t="s">
        <v>1075</v>
      </c>
      <c r="C102" s="170"/>
      <c r="D102" s="170"/>
      <c r="E102" s="170"/>
      <c r="F102" s="159" t="s">
        <v>836</v>
      </c>
      <c r="G102" s="170"/>
      <c r="H102" s="250"/>
      <c r="I102"/>
      <c r="J102"/>
      <c r="K102" s="170"/>
      <c r="L102" s="172">
        <f t="shared" si="3"/>
        <v>14</v>
      </c>
      <c r="M102" s="170"/>
      <c r="N102" s="169"/>
      <c r="O102"/>
    </row>
    <row r="103" spans="2:15">
      <c r="B103" s="169" t="s">
        <v>1076</v>
      </c>
      <c r="C103" s="170"/>
      <c r="D103" s="170"/>
      <c r="E103" s="170"/>
      <c r="F103" s="159" t="s">
        <v>993</v>
      </c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5"/>
      <c r="C104" s="170"/>
      <c r="D104" s="170"/>
      <c r="E104" s="170"/>
      <c r="F104" s="159" t="s">
        <v>950</v>
      </c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5" t="s">
        <v>1141</v>
      </c>
      <c r="C105" s="170"/>
      <c r="D105" s="170"/>
      <c r="E105" s="170"/>
      <c r="F105" s="159" t="s">
        <v>1172</v>
      </c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59" t="s">
        <v>1194</v>
      </c>
      <c r="C106" s="170"/>
      <c r="D106" s="170"/>
      <c r="E106" s="170"/>
      <c r="F106" s="315" t="s">
        <v>1081</v>
      </c>
      <c r="G106" s="170"/>
      <c r="H106" s="250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315" t="s">
        <v>1196</v>
      </c>
      <c r="C107" s="170"/>
      <c r="D107" s="170"/>
      <c r="E107" s="170"/>
      <c r="F107" s="159" t="s">
        <v>1193</v>
      </c>
      <c r="G107" s="170"/>
      <c r="H107" s="250"/>
      <c r="I107" s="169"/>
      <c r="J107" s="172"/>
      <c r="K107" s="170"/>
      <c r="L107" s="172">
        <f t="shared" si="3"/>
        <v>14</v>
      </c>
      <c r="M107" s="170"/>
      <c r="N107" s="169"/>
      <c r="O107" s="169"/>
    </row>
    <row r="108" spans="2:15">
      <c r="B108" s="315" t="s">
        <v>1197</v>
      </c>
      <c r="C108" s="170"/>
      <c r="D108" s="170"/>
      <c r="E108" s="170"/>
      <c r="F108" s="159" t="s">
        <v>1271</v>
      </c>
      <c r="G108" s="170"/>
      <c r="H108" s="250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315" t="s">
        <v>1198</v>
      </c>
      <c r="C109" s="170"/>
      <c r="D109" s="170"/>
      <c r="E109" s="170"/>
      <c r="F109" s="159" t="s">
        <v>1124</v>
      </c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315" t="s">
        <v>1227</v>
      </c>
      <c r="C110" s="170"/>
      <c r="D110" s="170"/>
      <c r="E110" s="170"/>
      <c r="F110" s="159" t="s">
        <v>1199</v>
      </c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315" t="s">
        <v>1228</v>
      </c>
      <c r="C111" s="170"/>
      <c r="D111" s="170"/>
      <c r="E111" s="170"/>
      <c r="F111" s="159" t="s">
        <v>1200</v>
      </c>
      <c r="G111" s="170"/>
      <c r="H111" s="250"/>
      <c r="I111" s="169"/>
      <c r="J111" s="172"/>
      <c r="K111" s="170"/>
      <c r="L111" s="172">
        <f t="shared" si="3"/>
        <v>14</v>
      </c>
      <c r="M111" s="25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 t="s">
        <v>1068</v>
      </c>
      <c r="C113" s="170"/>
      <c r="D113" s="170"/>
      <c r="E113" s="170"/>
      <c r="F113" s="159" t="s">
        <v>1195</v>
      </c>
      <c r="G113" s="170"/>
      <c r="H113" s="250"/>
      <c r="I113" s="169"/>
      <c r="J113" s="172"/>
      <c r="K113" s="170"/>
      <c r="L113" s="172">
        <f t="shared" si="3"/>
        <v>14</v>
      </c>
      <c r="M113" s="250"/>
      <c r="N113" s="169"/>
      <c r="O113" s="169"/>
    </row>
    <row r="114" spans="2:15">
      <c r="B114" s="169" t="s">
        <v>1069</v>
      </c>
      <c r="C114" s="170"/>
      <c r="D114" s="170"/>
      <c r="E114" s="170"/>
      <c r="F114" s="159" t="s">
        <v>952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 t="s">
        <v>1070</v>
      </c>
      <c r="C115" s="170"/>
      <c r="D115" s="170"/>
      <c r="E115" s="170"/>
      <c r="F115" s="159" t="s">
        <v>953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 t="s">
        <v>1072</v>
      </c>
      <c r="C116" s="170"/>
      <c r="D116" s="170"/>
      <c r="E116" s="170"/>
      <c r="F116" s="159" t="s">
        <v>954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59" t="s">
        <v>1143</v>
      </c>
      <c r="C117" s="170"/>
      <c r="D117" s="170"/>
      <c r="E117" s="170"/>
      <c r="F117" s="159" t="s">
        <v>997</v>
      </c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 t="s">
        <v>1074</v>
      </c>
      <c r="C118" s="170"/>
      <c r="D118" s="170"/>
      <c r="E118" s="170"/>
      <c r="F118" s="159" t="s">
        <v>955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0"/>
      <c r="I132" s="169"/>
      <c r="J132" s="172"/>
      <c r="K132" s="170"/>
      <c r="L132" s="172">
        <f t="shared" si="3"/>
        <v>14</v>
      </c>
      <c r="M132" s="25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0"/>
      <c r="I133" s="172"/>
      <c r="J133" s="172"/>
      <c r="K133" s="170"/>
      <c r="L133" s="172">
        <f t="shared" si="3"/>
        <v>14</v>
      </c>
      <c r="M133" s="25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ref="L139:L202" si="6">IF(K139="O",J139+21,J139+14)</f>
        <v>14</v>
      </c>
      <c r="M139" s="25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170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170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0"/>
      <c r="I154" s="169"/>
      <c r="J154" s="172"/>
      <c r="K154" s="25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0"/>
      <c r="I155" s="173"/>
      <c r="J155" s="172"/>
      <c r="K155" s="25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6"/>
        <v>14</v>
      </c>
      <c r="M159" s="25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0"/>
      <c r="I169" s="169"/>
      <c r="J169" s="172"/>
      <c r="K169" s="25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6"/>
        <v>14</v>
      </c>
      <c r="M181" s="25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6"/>
        <v>14</v>
      </c>
      <c r="M182" s="25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0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246"/>
      <c r="G185" s="170"/>
      <c r="H185" s="250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6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6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6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6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6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6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6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6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6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6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6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6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6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6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6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6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6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ref="L203:L291" si="7">IF(K203="O",J203+21,J203+14)</f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170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170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0"/>
      <c r="I213" s="251"/>
      <c r="J213" s="172"/>
      <c r="K213" s="170"/>
      <c r="L213" s="172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159"/>
      <c r="G214" s="170"/>
      <c r="H214" s="250"/>
      <c r="I214" s="251"/>
      <c r="J214" s="172"/>
      <c r="K214" s="170"/>
      <c r="L214" s="172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50"/>
      <c r="I215" s="251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50"/>
      <c r="I216" s="251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50"/>
      <c r="I217" s="251"/>
      <c r="J217" s="172"/>
      <c r="K217" s="170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170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247"/>
      <c r="G220" s="170"/>
      <c r="H220" s="217"/>
      <c r="I220" s="251"/>
      <c r="J220" s="172"/>
      <c r="K220" s="170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17"/>
      <c r="I221" s="251"/>
      <c r="J221" s="172"/>
      <c r="K221" s="170"/>
      <c r="L221" s="172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17"/>
      <c r="I222" s="169"/>
      <c r="J222" s="172"/>
      <c r="K222" s="170"/>
      <c r="L222" s="172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170"/>
      <c r="I223" s="169"/>
      <c r="J223" s="172"/>
      <c r="K223" s="217"/>
      <c r="L223" s="172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17"/>
      <c r="I224" s="169"/>
      <c r="J224" s="172"/>
      <c r="K224" s="170"/>
      <c r="L224" s="172">
        <f t="shared" si="7"/>
        <v>14</v>
      </c>
      <c r="M224" s="170"/>
      <c r="N224" s="169"/>
      <c r="O224" s="169"/>
    </row>
    <row r="225" spans="2:15">
      <c r="B225" s="169"/>
      <c r="C225" s="170"/>
      <c r="D225" s="170"/>
      <c r="E225" s="170"/>
      <c r="F225" s="159"/>
      <c r="G225" s="170"/>
      <c r="H225" s="217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2:15">
      <c r="B226" s="169"/>
      <c r="C226" s="170"/>
      <c r="D226" s="170"/>
      <c r="E226" s="170"/>
      <c r="F226" s="159"/>
      <c r="G226" s="170"/>
      <c r="H226" s="217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2:15">
      <c r="B227" s="169"/>
      <c r="C227" s="170"/>
      <c r="D227" s="170"/>
      <c r="E227" s="248"/>
      <c r="F227" s="159"/>
      <c r="G227" s="170"/>
      <c r="H227" s="217"/>
      <c r="I227" s="251"/>
      <c r="J227" s="249"/>
      <c r="K227" s="248"/>
      <c r="L227" s="249">
        <f t="shared" si="7"/>
        <v>14</v>
      </c>
      <c r="M227" s="170"/>
      <c r="N227" s="169"/>
      <c r="O227" s="169"/>
    </row>
    <row r="228" spans="2:15">
      <c r="B228" s="169"/>
      <c r="C228" s="170"/>
      <c r="D228" s="170"/>
      <c r="E228" s="248"/>
      <c r="F228" s="159"/>
      <c r="G228" s="170"/>
      <c r="H228" s="170"/>
      <c r="I228" s="169"/>
      <c r="J228" s="249"/>
      <c r="K228" s="248"/>
      <c r="L228" s="249">
        <f t="shared" si="7"/>
        <v>14</v>
      </c>
      <c r="M228" s="170"/>
      <c r="N228" s="169"/>
      <c r="O228" s="169"/>
    </row>
    <row r="229" spans="2:15">
      <c r="B229" s="169"/>
      <c r="C229" s="170"/>
      <c r="D229" s="170"/>
      <c r="E229" s="248"/>
      <c r="F229" s="159"/>
      <c r="G229" s="170"/>
      <c r="H229" s="250"/>
      <c r="I229" s="169"/>
      <c r="J229" s="249"/>
      <c r="K229" s="248"/>
      <c r="L229" s="249">
        <f t="shared" si="7"/>
        <v>14</v>
      </c>
      <c r="M229" s="170"/>
      <c r="N229" s="169"/>
      <c r="O229" s="169"/>
    </row>
    <row r="230" spans="2:15">
      <c r="B230" s="169"/>
      <c r="C230" s="170"/>
      <c r="D230" s="170"/>
      <c r="E230" s="248"/>
      <c r="F230" s="159"/>
      <c r="G230" s="170"/>
      <c r="H230" s="217"/>
      <c r="I230" s="169"/>
      <c r="J230" s="249"/>
      <c r="K230" s="248"/>
      <c r="L230" s="249">
        <f t="shared" si="7"/>
        <v>14</v>
      </c>
      <c r="M230" s="170"/>
      <c r="N230" s="169"/>
      <c r="O230" s="169"/>
    </row>
    <row r="231" spans="2:15">
      <c r="B231" s="169"/>
      <c r="C231" s="170"/>
      <c r="D231" s="170"/>
      <c r="E231" s="248"/>
      <c r="F231" s="159"/>
      <c r="G231" s="170"/>
      <c r="H231" s="217"/>
      <c r="I231" s="169"/>
      <c r="J231" s="249"/>
      <c r="K231" s="248"/>
      <c r="L231" s="249">
        <f t="shared" si="7"/>
        <v>14</v>
      </c>
      <c r="M231" s="170"/>
      <c r="N231" s="169"/>
      <c r="O231" s="169"/>
    </row>
    <row r="232" spans="2:15">
      <c r="B232" s="169"/>
      <c r="C232" s="170"/>
      <c r="D232" s="170"/>
      <c r="E232" s="170"/>
      <c r="F232" s="159"/>
      <c r="G232" s="170"/>
      <c r="H232" s="217"/>
      <c r="I232" s="169"/>
      <c r="J232" s="172"/>
      <c r="K232" s="170"/>
      <c r="L232" s="172">
        <f t="shared" si="7"/>
        <v>14</v>
      </c>
      <c r="M232" s="170"/>
      <c r="N232" s="169"/>
      <c r="O232" s="169"/>
    </row>
    <row r="233" spans="2:15">
      <c r="B233" s="169"/>
      <c r="C233" s="170"/>
      <c r="D233" s="170"/>
      <c r="E233" s="170"/>
      <c r="F233" s="159"/>
      <c r="G233" s="170"/>
      <c r="H233" s="217"/>
      <c r="I233" s="169"/>
      <c r="J233" s="172"/>
      <c r="K233" s="170"/>
      <c r="L233" s="172">
        <f t="shared" si="7"/>
        <v>14</v>
      </c>
      <c r="M233" s="170"/>
      <c r="N233" s="169"/>
      <c r="O233" s="169"/>
    </row>
    <row r="234" spans="2:15">
      <c r="B234" s="169"/>
      <c r="C234" s="170"/>
      <c r="D234" s="170"/>
      <c r="E234" s="170"/>
      <c r="F234" s="159"/>
      <c r="G234" s="170"/>
      <c r="H234" s="217"/>
      <c r="I234" s="169"/>
      <c r="J234" s="172"/>
      <c r="K234" s="170"/>
      <c r="L234" s="172">
        <f t="shared" si="7"/>
        <v>14</v>
      </c>
      <c r="M234" s="170"/>
      <c r="N234" s="169"/>
      <c r="O234" s="169"/>
    </row>
    <row r="235" spans="2:15">
      <c r="B235" s="169"/>
      <c r="C235" s="170"/>
      <c r="D235" s="170"/>
      <c r="E235" s="170"/>
      <c r="F235" s="159"/>
      <c r="G235" s="170"/>
      <c r="H235" s="217"/>
      <c r="I235" s="169"/>
      <c r="J235" s="172"/>
      <c r="K235" s="170"/>
      <c r="L235" s="172">
        <f t="shared" si="7"/>
        <v>14</v>
      </c>
      <c r="M235" s="170"/>
      <c r="N235" s="169"/>
      <c r="O235" s="169"/>
    </row>
    <row r="236" spans="2:15">
      <c r="B236" s="169"/>
      <c r="C236" s="170"/>
      <c r="D236" s="170"/>
      <c r="E236" s="170"/>
      <c r="F236" s="159"/>
      <c r="G236" s="170"/>
      <c r="H236" s="250"/>
      <c r="I236" s="169"/>
      <c r="J236" s="172"/>
      <c r="K236" s="170"/>
      <c r="L236" s="172">
        <f t="shared" si="7"/>
        <v>14</v>
      </c>
      <c r="M236" s="170"/>
      <c r="N236" s="169"/>
      <c r="O236" s="169"/>
    </row>
    <row r="237" spans="2:15">
      <c r="B237" s="169"/>
      <c r="C237" s="170"/>
      <c r="D237" s="170"/>
      <c r="E237" s="170"/>
      <c r="F237" s="159"/>
      <c r="G237" s="170"/>
      <c r="H237" s="217"/>
      <c r="I237" s="251"/>
      <c r="J237" s="172"/>
      <c r="K237" s="217"/>
      <c r="L237" s="172">
        <f t="shared" si="7"/>
        <v>14</v>
      </c>
      <c r="M237" s="170"/>
      <c r="N237" s="169"/>
      <c r="O237" s="169"/>
    </row>
    <row r="238" spans="2:15">
      <c r="B238" s="169"/>
      <c r="C238" s="170"/>
      <c r="D238" s="170"/>
      <c r="E238" s="170"/>
      <c r="F238" s="159"/>
      <c r="G238" s="170"/>
      <c r="H238" s="217"/>
      <c r="I238" s="169"/>
      <c r="J238" s="172"/>
      <c r="K238" s="170"/>
      <c r="L238" s="172">
        <f t="shared" si="7"/>
        <v>14</v>
      </c>
      <c r="M238" s="170"/>
      <c r="N238" s="169"/>
      <c r="O238" s="169"/>
    </row>
    <row r="239" spans="2: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7"/>
        <v>14</v>
      </c>
      <c r="M239" s="170"/>
      <c r="N239" s="169"/>
      <c r="O239" s="169"/>
    </row>
    <row r="240" spans="2: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7"/>
        <v>14</v>
      </c>
      <c r="M240" s="170"/>
      <c r="N240" s="169"/>
      <c r="O240" s="169"/>
    </row>
    <row r="241" spans="1:16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7"/>
        <v>14</v>
      </c>
      <c r="M241" s="170"/>
      <c r="N241" s="169"/>
      <c r="O241" s="169"/>
    </row>
    <row r="242" spans="1:16">
      <c r="B242" s="169"/>
      <c r="C242" s="170"/>
      <c r="D242" s="170"/>
      <c r="E242" s="170"/>
      <c r="F242" s="159"/>
      <c r="G242" s="170"/>
      <c r="H242" s="217"/>
      <c r="I242" s="169"/>
      <c r="J242" s="172"/>
      <c r="K242" s="170"/>
      <c r="L242" s="172">
        <f t="shared" si="7"/>
        <v>14</v>
      </c>
      <c r="M242" s="170"/>
      <c r="N242" s="169"/>
      <c r="O242" s="169"/>
    </row>
    <row r="243" spans="1:16">
      <c r="B243" s="169"/>
      <c r="C243" s="170"/>
      <c r="D243" s="170"/>
      <c r="E243" s="250"/>
      <c r="F243" s="159"/>
      <c r="G243" s="170"/>
      <c r="H243" s="217"/>
      <c r="I243" s="169"/>
      <c r="J243" s="172"/>
      <c r="K243" s="170"/>
      <c r="L243" s="172">
        <f t="shared" si="7"/>
        <v>14</v>
      </c>
      <c r="M243" s="170"/>
      <c r="N243" s="169"/>
      <c r="O243" s="169"/>
    </row>
    <row r="244" spans="1:16" s="168" customFormat="1">
      <c r="B244" s="169"/>
      <c r="C244" s="170"/>
      <c r="D244" s="170"/>
      <c r="E244" s="170"/>
      <c r="F244" s="159"/>
      <c r="G244" s="170"/>
      <c r="H244" s="217"/>
      <c r="I244" s="251"/>
      <c r="J244" s="172"/>
      <c r="K244" s="170"/>
      <c r="L244" s="172">
        <f t="shared" si="7"/>
        <v>14</v>
      </c>
      <c r="M244" s="170"/>
      <c r="N244" s="169"/>
      <c r="O244" s="169"/>
      <c r="P244" s="52"/>
    </row>
    <row r="245" spans="1:16">
      <c r="B245" s="169"/>
      <c r="C245" s="170"/>
      <c r="D245" s="170"/>
      <c r="E245" s="170"/>
      <c r="F245" s="159"/>
      <c r="G245" s="170"/>
      <c r="H245" s="217"/>
      <c r="I245" s="251"/>
      <c r="J245" s="172"/>
      <c r="K245" s="170"/>
      <c r="L245" s="172">
        <f t="shared" si="7"/>
        <v>14</v>
      </c>
      <c r="M245" s="170"/>
      <c r="N245" s="169"/>
      <c r="O245" s="169"/>
    </row>
    <row r="246" spans="1:16">
      <c r="B246" s="169"/>
      <c r="C246" s="170"/>
      <c r="D246" s="170"/>
      <c r="E246" s="170"/>
      <c r="F246" s="159"/>
      <c r="G246" s="170"/>
      <c r="H246" s="217"/>
      <c r="I246" s="169"/>
      <c r="J246" s="172"/>
      <c r="K246" s="170"/>
      <c r="L246" s="172">
        <f t="shared" si="7"/>
        <v>14</v>
      </c>
      <c r="M246" s="170"/>
      <c r="N246" s="169"/>
      <c r="O246" s="169"/>
    </row>
    <row r="247" spans="1:16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7"/>
        <v>14</v>
      </c>
      <c r="M247" s="170"/>
      <c r="N247" s="169"/>
      <c r="O247" s="169"/>
    </row>
    <row r="248" spans="1:16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7"/>
        <v>14</v>
      </c>
      <c r="M248" s="170"/>
      <c r="N248" s="169"/>
      <c r="O248" s="169"/>
    </row>
    <row r="249" spans="1:16">
      <c r="B249" s="251"/>
      <c r="C249" s="170"/>
      <c r="D249" s="170"/>
      <c r="E249" s="170"/>
      <c r="F249" s="159"/>
      <c r="G249" s="170"/>
      <c r="H249" s="217"/>
      <c r="I249" s="251"/>
      <c r="J249" s="172"/>
      <c r="K249" s="250"/>
      <c r="L249" s="172">
        <f t="shared" si="7"/>
        <v>14</v>
      </c>
      <c r="M249" s="170"/>
      <c r="N249" s="169"/>
      <c r="O249" s="169"/>
    </row>
    <row r="250" spans="1:16">
      <c r="B250" s="251"/>
      <c r="C250" s="170"/>
      <c r="D250" s="170"/>
      <c r="E250" s="170"/>
      <c r="F250" s="159"/>
      <c r="G250" s="170"/>
      <c r="H250" s="217"/>
      <c r="I250" s="251"/>
      <c r="J250" s="172"/>
      <c r="K250" s="250"/>
      <c r="L250" s="172">
        <f t="shared" si="7"/>
        <v>14</v>
      </c>
      <c r="M250" s="170"/>
      <c r="N250" s="169"/>
      <c r="O250" s="169"/>
    </row>
    <row r="251" spans="1:16">
      <c r="B251" s="169"/>
      <c r="C251" s="170"/>
      <c r="D251" s="170"/>
      <c r="E251" s="170"/>
      <c r="F251" s="159"/>
      <c r="G251" s="170"/>
      <c r="H251" s="250"/>
      <c r="I251" s="169"/>
      <c r="J251" s="172"/>
      <c r="K251" s="250"/>
      <c r="L251" s="172">
        <f t="shared" si="7"/>
        <v>14</v>
      </c>
      <c r="M251" s="170"/>
      <c r="N251" s="169"/>
      <c r="O251" s="169"/>
    </row>
    <row r="252" spans="1:16">
      <c r="B252" s="251"/>
      <c r="C252" s="170"/>
      <c r="D252" s="170"/>
      <c r="E252" s="170"/>
      <c r="F252" s="159"/>
      <c r="G252" s="170"/>
      <c r="H252" s="217"/>
      <c r="I252" s="251"/>
      <c r="J252" s="172"/>
      <c r="K252" s="250"/>
      <c r="L252" s="172">
        <f t="shared" si="7"/>
        <v>14</v>
      </c>
      <c r="M252" s="170"/>
      <c r="N252" s="169"/>
      <c r="O252" s="169"/>
    </row>
    <row r="253" spans="1:16">
      <c r="B253" s="251"/>
      <c r="C253" s="170"/>
      <c r="D253" s="170"/>
      <c r="E253" s="170"/>
      <c r="F253" s="159"/>
      <c r="G253" s="170"/>
      <c r="H253" s="217"/>
      <c r="I253" s="251"/>
      <c r="J253" s="172"/>
      <c r="K253" s="250"/>
      <c r="L253" s="172">
        <f t="shared" si="7"/>
        <v>14</v>
      </c>
      <c r="M253" s="170"/>
      <c r="N253" s="169"/>
      <c r="O253" s="169"/>
    </row>
    <row r="254" spans="1:16">
      <c r="B254" s="251"/>
      <c r="C254" s="170"/>
      <c r="D254" s="170"/>
      <c r="E254" s="170"/>
      <c r="F254" s="159"/>
      <c r="G254" s="170"/>
      <c r="H254" s="217"/>
      <c r="I254" s="251"/>
      <c r="J254" s="172"/>
      <c r="K254" s="250"/>
      <c r="L254" s="172">
        <f t="shared" si="7"/>
        <v>14</v>
      </c>
      <c r="M254" s="170"/>
      <c r="N254" s="169"/>
      <c r="O254" s="169"/>
    </row>
    <row r="255" spans="1:16" s="314" customFormat="1">
      <c r="A255" s="305"/>
      <c r="B255" s="306"/>
      <c r="C255" s="307"/>
      <c r="D255" s="307"/>
      <c r="E255" s="307"/>
      <c r="F255" s="308"/>
      <c r="G255" s="307"/>
      <c r="H255" s="309"/>
      <c r="I255" s="306"/>
      <c r="J255" s="310"/>
      <c r="K255" s="311"/>
      <c r="L255" s="310">
        <f t="shared" si="7"/>
        <v>14</v>
      </c>
      <c r="M255" s="307"/>
      <c r="N255" s="312"/>
      <c r="O255" s="312"/>
      <c r="P255" s="313" t="s">
        <v>489</v>
      </c>
    </row>
    <row r="256" spans="1:16">
      <c r="B256" s="13"/>
      <c r="C256" s="12"/>
      <c r="D256" s="12"/>
      <c r="E256" s="12"/>
      <c r="F256" s="193"/>
      <c r="G256" s="12"/>
      <c r="H256" s="12"/>
      <c r="I256" s="13"/>
      <c r="J256" s="15"/>
      <c r="K256" s="12"/>
      <c r="L256" s="172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3"/>
      <c r="G257" s="12"/>
      <c r="H257" s="12"/>
      <c r="I257" s="13"/>
      <c r="J257" s="15"/>
      <c r="K257" s="12"/>
      <c r="L257" s="172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3"/>
      <c r="G258" s="12"/>
      <c r="H258" s="12"/>
      <c r="I258" s="13"/>
      <c r="J258" s="15"/>
      <c r="K258" s="12"/>
      <c r="L258" s="172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3"/>
      <c r="G259" s="12"/>
      <c r="H259" s="12"/>
      <c r="I259" s="13"/>
      <c r="J259" s="15"/>
      <c r="K259" s="12"/>
      <c r="L259" s="172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3"/>
      <c r="G260" s="12"/>
      <c r="H260" s="229"/>
      <c r="I260" s="218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3"/>
      <c r="G261" s="12"/>
      <c r="H261" s="229"/>
      <c r="I261" s="218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3"/>
      <c r="G262" s="12"/>
      <c r="H262" s="229"/>
      <c r="I262" s="218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3"/>
      <c r="G263" s="12"/>
      <c r="H263" s="1"/>
      <c r="J263" s="15"/>
      <c r="K263" s="1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3"/>
      <c r="G264" s="1"/>
      <c r="H264" s="229"/>
      <c r="I264" s="218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3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3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3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3"/>
      <c r="G268" s="12"/>
      <c r="H268" s="229"/>
      <c r="I268" s="218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3"/>
      <c r="G269" s="12"/>
      <c r="H269" s="229"/>
      <c r="I269" s="218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3"/>
      <c r="G270" s="12"/>
      <c r="H270" s="229"/>
      <c r="I270" s="218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3"/>
      <c r="G271" s="12"/>
      <c r="H271" s="229"/>
      <c r="I271" s="218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3"/>
      <c r="G272" s="12"/>
      <c r="H272" s="229"/>
      <c r="I272" s="218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3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3"/>
      <c r="G278" s="12"/>
      <c r="H278" s="229"/>
      <c r="I278" s="218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3"/>
      <c r="G279" s="12"/>
      <c r="H279" s="229"/>
      <c r="I279" s="218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3"/>
      <c r="G280" s="12"/>
      <c r="H280" s="229"/>
      <c r="I280" s="218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3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3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5">
        <f t="shared" si="7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5">
        <f t="shared" si="7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7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7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7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3"/>
      <c r="G291" s="12"/>
      <c r="H291" s="12"/>
      <c r="I291" s="13"/>
      <c r="J291" s="15"/>
      <c r="K291" s="12"/>
      <c r="L291" s="15">
        <f t="shared" si="7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3"/>
      <c r="G292" s="12"/>
      <c r="H292" s="12"/>
      <c r="I292" s="13"/>
      <c r="J292" s="15"/>
      <c r="K292" s="12"/>
      <c r="L292" s="15">
        <f t="shared" ref="L292:L319" si="8">IF(K292="O",J292+21,J292+14)</f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3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8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8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8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8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8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8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si="8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8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8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8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8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8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8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8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8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8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8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8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8"/>
        <v>14</v>
      </c>
      <c r="M319" s="12"/>
      <c r="N319" s="13"/>
      <c r="O319" s="13"/>
    </row>
  </sheetData>
  <autoFilter ref="B2:P319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30"/>
  <sheetViews>
    <sheetView zoomScaleNormal="100" zoomScaleSheetLayoutView="75" workbookViewId="0">
      <pane ySplit="2" topLeftCell="A193" activePane="bottomLeft" state="frozen"/>
      <selection pane="bottomLeft" activeCell="G219" sqref="G219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7" t="s">
        <v>334</v>
      </c>
      <c r="I109" s="185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7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7" t="s">
        <v>334</v>
      </c>
      <c r="I112" s="185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7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7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29" t="s">
        <v>827</v>
      </c>
      <c r="E115" s="12"/>
      <c r="F115" s="250" t="s">
        <v>515</v>
      </c>
      <c r="G115" s="159" t="s">
        <v>26</v>
      </c>
      <c r="H115" s="12" t="s">
        <v>334</v>
      </c>
      <c r="I115" s="13" t="s">
        <v>357</v>
      </c>
      <c r="J115" s="12"/>
      <c r="K115" s="218" t="s">
        <v>707</v>
      </c>
    </row>
    <row r="116" spans="3:11">
      <c r="C116" s="13" t="s">
        <v>41</v>
      </c>
      <c r="D116" s="12" t="s">
        <v>634</v>
      </c>
      <c r="E116" s="12"/>
      <c r="F116" s="250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8" t="s">
        <v>535</v>
      </c>
      <c r="D117" s="229" t="s">
        <v>825</v>
      </c>
      <c r="E117" s="12"/>
      <c r="F117" s="250" t="s">
        <v>708</v>
      </c>
      <c r="G117" s="159" t="s">
        <v>356</v>
      </c>
      <c r="H117" s="187" t="s">
        <v>334</v>
      </c>
      <c r="I117" s="13" t="s">
        <v>698</v>
      </c>
      <c r="J117" s="12"/>
      <c r="K117" s="13"/>
    </row>
    <row r="118" spans="3:11">
      <c r="C118" s="218" t="s">
        <v>41</v>
      </c>
      <c r="D118" s="229" t="s">
        <v>709</v>
      </c>
      <c r="E118" s="12"/>
      <c r="F118" s="250" t="s">
        <v>708</v>
      </c>
      <c r="G118" s="159" t="s">
        <v>476</v>
      </c>
      <c r="H118" s="187" t="s">
        <v>316</v>
      </c>
      <c r="I118" s="13" t="s">
        <v>721</v>
      </c>
      <c r="J118" s="12"/>
      <c r="K118" s="13"/>
    </row>
    <row r="119" spans="3:11">
      <c r="C119" s="218" t="s">
        <v>546</v>
      </c>
      <c r="D119" s="229" t="s">
        <v>826</v>
      </c>
      <c r="E119" s="12"/>
      <c r="F119" s="250" t="s">
        <v>313</v>
      </c>
      <c r="G119" s="159" t="s">
        <v>1233</v>
      </c>
      <c r="H119" s="187" t="s">
        <v>316</v>
      </c>
      <c r="I119" s="13" t="s">
        <v>723</v>
      </c>
      <c r="J119" s="12"/>
      <c r="K119" s="13"/>
    </row>
    <row r="120" spans="3:11">
      <c r="C120" s="218" t="s">
        <v>41</v>
      </c>
      <c r="D120" s="229" t="s">
        <v>822</v>
      </c>
      <c r="E120" s="12"/>
      <c r="F120" s="250" t="s">
        <v>708</v>
      </c>
      <c r="G120" s="159" t="s">
        <v>184</v>
      </c>
      <c r="H120" s="187" t="s">
        <v>334</v>
      </c>
      <c r="I120" s="13" t="s">
        <v>724</v>
      </c>
      <c r="J120" s="12"/>
      <c r="K120" s="13"/>
    </row>
    <row r="121" spans="3:11">
      <c r="C121" s="218" t="s">
        <v>535</v>
      </c>
      <c r="D121" s="229"/>
      <c r="E121" s="12"/>
      <c r="F121" s="250" t="s">
        <v>515</v>
      </c>
      <c r="G121" s="159" t="s">
        <v>20</v>
      </c>
      <c r="H121" s="187" t="s">
        <v>334</v>
      </c>
      <c r="I121" s="218" t="s">
        <v>703</v>
      </c>
      <c r="J121" s="12"/>
      <c r="K121" s="13"/>
    </row>
    <row r="122" spans="3:11">
      <c r="C122" s="218" t="s">
        <v>722</v>
      </c>
      <c r="D122" s="12"/>
      <c r="E122" s="12"/>
      <c r="F122" s="170"/>
      <c r="G122" s="159" t="s">
        <v>11</v>
      </c>
      <c r="H122" s="187" t="s">
        <v>320</v>
      </c>
      <c r="I122" s="218" t="s">
        <v>705</v>
      </c>
      <c r="J122" s="12"/>
      <c r="K122" s="13"/>
    </row>
    <row r="123" spans="3:11">
      <c r="C123" s="218" t="s">
        <v>402</v>
      </c>
      <c r="D123" s="12"/>
      <c r="E123" s="12"/>
      <c r="F123" s="170"/>
      <c r="G123" s="159" t="s">
        <v>170</v>
      </c>
      <c r="H123" s="187" t="s">
        <v>334</v>
      </c>
      <c r="I123" s="218" t="s">
        <v>706</v>
      </c>
      <c r="J123" s="12"/>
      <c r="K123" s="13"/>
    </row>
    <row r="124" spans="3:11">
      <c r="C124" s="218" t="s">
        <v>516</v>
      </c>
      <c r="D124" s="229" t="s">
        <v>821</v>
      </c>
      <c r="E124" s="12"/>
      <c r="F124" s="170"/>
      <c r="G124" s="159" t="s">
        <v>169</v>
      </c>
      <c r="H124" s="187" t="s">
        <v>334</v>
      </c>
      <c r="I124" s="218" t="s">
        <v>704</v>
      </c>
      <c r="J124" s="12"/>
      <c r="K124" s="13"/>
    </row>
    <row r="125" spans="3:11">
      <c r="C125" s="218" t="s">
        <v>546</v>
      </c>
      <c r="D125" s="12"/>
      <c r="E125" s="12"/>
      <c r="F125" s="170"/>
      <c r="G125" s="363" t="s">
        <v>401</v>
      </c>
      <c r="H125" s="295" t="s">
        <v>334</v>
      </c>
      <c r="I125" s="296" t="s">
        <v>741</v>
      </c>
      <c r="J125" s="12"/>
      <c r="K125" s="13"/>
    </row>
    <row r="126" spans="3:11">
      <c r="C126" s="285" t="s">
        <v>829</v>
      </c>
      <c r="D126" s="12"/>
      <c r="E126" s="12"/>
      <c r="F126" s="304" t="s">
        <v>828</v>
      </c>
      <c r="G126" s="159" t="s">
        <v>806</v>
      </c>
      <c r="H126" s="217" t="s">
        <v>341</v>
      </c>
      <c r="I126" s="251" t="s">
        <v>808</v>
      </c>
      <c r="J126" s="12"/>
      <c r="K126" s="13"/>
    </row>
    <row r="127" spans="3:11">
      <c r="C127" s="285" t="s">
        <v>829</v>
      </c>
      <c r="D127" s="12"/>
      <c r="E127" s="12"/>
      <c r="F127" s="250" t="s">
        <v>337</v>
      </c>
      <c r="G127" s="159" t="s">
        <v>171</v>
      </c>
      <c r="H127" s="217" t="s">
        <v>341</v>
      </c>
      <c r="I127" s="251" t="s">
        <v>807</v>
      </c>
      <c r="J127" s="12"/>
      <c r="K127" s="13"/>
    </row>
    <row r="128" spans="3:11">
      <c r="C128" s="285" t="s">
        <v>829</v>
      </c>
      <c r="D128" s="12"/>
      <c r="E128" s="12"/>
      <c r="F128" s="250" t="s">
        <v>337</v>
      </c>
      <c r="G128" s="159" t="s">
        <v>309</v>
      </c>
      <c r="H128" s="217" t="s">
        <v>326</v>
      </c>
      <c r="I128" s="251" t="s">
        <v>480</v>
      </c>
      <c r="J128" s="12"/>
      <c r="K128" s="13"/>
    </row>
    <row r="129" spans="3:11">
      <c r="C129" s="13" t="s">
        <v>41</v>
      </c>
      <c r="D129" s="284" t="s">
        <v>830</v>
      </c>
      <c r="E129" s="12"/>
      <c r="F129" s="250" t="s">
        <v>515</v>
      </c>
      <c r="G129" s="159" t="s">
        <v>62</v>
      </c>
      <c r="H129" s="303" t="s">
        <v>831</v>
      </c>
      <c r="I129" s="13" t="s">
        <v>696</v>
      </c>
      <c r="J129" s="12"/>
      <c r="K129" s="285" t="s">
        <v>833</v>
      </c>
    </row>
    <row r="130" spans="3:11">
      <c r="C130" s="218" t="s">
        <v>41</v>
      </c>
      <c r="D130" s="229" t="s">
        <v>823</v>
      </c>
      <c r="E130" s="12"/>
      <c r="F130" s="250" t="s">
        <v>640</v>
      </c>
      <c r="G130" s="159" t="s">
        <v>13</v>
      </c>
      <c r="H130" s="187" t="s">
        <v>334</v>
      </c>
      <c r="I130" s="218" t="s">
        <v>482</v>
      </c>
      <c r="J130" s="12"/>
      <c r="K130" s="13"/>
    </row>
    <row r="131" spans="3:11">
      <c r="C131" s="285" t="s">
        <v>832</v>
      </c>
      <c r="D131" s="284" t="s">
        <v>834</v>
      </c>
      <c r="E131" s="12"/>
      <c r="F131" s="250" t="s">
        <v>313</v>
      </c>
      <c r="G131" s="159" t="s">
        <v>657</v>
      </c>
      <c r="H131" s="217" t="s">
        <v>334</v>
      </c>
      <c r="I131" s="251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0" t="s">
        <v>515</v>
      </c>
      <c r="G132" s="169" t="s">
        <v>673</v>
      </c>
      <c r="H132" s="217" t="s">
        <v>324</v>
      </c>
      <c r="I132" s="251" t="s">
        <v>812</v>
      </c>
      <c r="J132" s="12"/>
      <c r="K132" s="13"/>
    </row>
    <row r="133" spans="3:11">
      <c r="C133" s="285" t="s">
        <v>858</v>
      </c>
      <c r="D133" s="284" t="s">
        <v>857</v>
      </c>
      <c r="E133" s="12"/>
      <c r="F133" s="250" t="s">
        <v>313</v>
      </c>
      <c r="G133" s="159" t="s">
        <v>403</v>
      </c>
      <c r="H133" s="217" t="s">
        <v>334</v>
      </c>
      <c r="I133" s="251" t="s">
        <v>814</v>
      </c>
      <c r="J133" s="12"/>
      <c r="K133" s="13"/>
    </row>
    <row r="134" spans="3:11">
      <c r="C134" s="285" t="s">
        <v>861</v>
      </c>
      <c r="D134" s="284" t="s">
        <v>860</v>
      </c>
      <c r="E134" s="12"/>
      <c r="F134" s="362" t="s">
        <v>859</v>
      </c>
      <c r="G134" s="159" t="s">
        <v>500</v>
      </c>
      <c r="H134" s="187" t="s">
        <v>334</v>
      </c>
      <c r="I134" s="13" t="s">
        <v>815</v>
      </c>
      <c r="J134" s="12"/>
      <c r="K134" s="13"/>
    </row>
    <row r="135" spans="3:11">
      <c r="C135" s="285" t="s">
        <v>891</v>
      </c>
      <c r="D135" s="284" t="s">
        <v>892</v>
      </c>
      <c r="E135" s="12"/>
      <c r="F135" s="217" t="s">
        <v>890</v>
      </c>
      <c r="G135" s="159" t="s">
        <v>659</v>
      </c>
      <c r="H135" s="217" t="s">
        <v>329</v>
      </c>
      <c r="I135" s="251" t="s">
        <v>817</v>
      </c>
      <c r="J135" s="12"/>
      <c r="K135" s="13"/>
    </row>
    <row r="136" spans="3:11">
      <c r="C136" s="285" t="s">
        <v>891</v>
      </c>
      <c r="D136" s="12"/>
      <c r="E136" s="12"/>
      <c r="F136" s="304" t="s">
        <v>893</v>
      </c>
      <c r="G136" s="159" t="s">
        <v>637</v>
      </c>
      <c r="H136" s="217" t="s">
        <v>329</v>
      </c>
      <c r="I136" s="251" t="s">
        <v>818</v>
      </c>
      <c r="J136" s="12"/>
      <c r="K136" s="13"/>
    </row>
    <row r="137" spans="3:11">
      <c r="C137" s="285" t="s">
        <v>895</v>
      </c>
      <c r="D137" s="284" t="s">
        <v>894</v>
      </c>
      <c r="E137" s="12"/>
      <c r="F137" s="250" t="s">
        <v>313</v>
      </c>
      <c r="G137" s="159" t="s">
        <v>470</v>
      </c>
      <c r="H137" s="217" t="s">
        <v>316</v>
      </c>
      <c r="I137" s="251" t="s">
        <v>820</v>
      </c>
      <c r="J137" s="12"/>
      <c r="K137" s="13"/>
    </row>
    <row r="138" spans="3:11">
      <c r="C138" s="285" t="s">
        <v>932</v>
      </c>
      <c r="D138" s="12"/>
      <c r="E138" s="12"/>
      <c r="F138" s="284" t="s">
        <v>931</v>
      </c>
      <c r="G138" s="159" t="s">
        <v>837</v>
      </c>
      <c r="H138" s="217" t="s">
        <v>840</v>
      </c>
      <c r="I138" s="315" t="s">
        <v>838</v>
      </c>
      <c r="J138" s="12"/>
      <c r="K138" s="13"/>
    </row>
    <row r="139" spans="3:11">
      <c r="C139" s="285" t="s">
        <v>934</v>
      </c>
      <c r="D139" s="12"/>
      <c r="E139" s="12"/>
      <c r="F139" s="284" t="s">
        <v>933</v>
      </c>
      <c r="G139" s="159" t="s">
        <v>842</v>
      </c>
      <c r="H139" s="217" t="s">
        <v>840</v>
      </c>
      <c r="I139" s="315" t="s">
        <v>843</v>
      </c>
      <c r="J139" s="12"/>
      <c r="K139" s="13"/>
    </row>
    <row r="140" spans="3:11">
      <c r="C140" s="285" t="s">
        <v>936</v>
      </c>
      <c r="D140" s="12"/>
      <c r="E140" s="12"/>
      <c r="F140" s="284" t="s">
        <v>935</v>
      </c>
      <c r="G140" s="159" t="s">
        <v>845</v>
      </c>
      <c r="H140" s="217" t="s">
        <v>846</v>
      </c>
      <c r="I140" s="315" t="s">
        <v>847</v>
      </c>
      <c r="J140" s="12"/>
      <c r="K140" s="13"/>
    </row>
    <row r="141" spans="3:11">
      <c r="C141" s="285" t="s">
        <v>938</v>
      </c>
      <c r="D141" s="12"/>
      <c r="E141" s="12"/>
      <c r="F141" s="284" t="s">
        <v>937</v>
      </c>
      <c r="G141" s="159" t="s">
        <v>848</v>
      </c>
      <c r="H141" s="217" t="s">
        <v>846</v>
      </c>
      <c r="I141" s="315" t="s">
        <v>849</v>
      </c>
      <c r="J141" s="12"/>
      <c r="K141" s="13"/>
    </row>
    <row r="142" spans="3:11">
      <c r="C142" s="285" t="s">
        <v>940</v>
      </c>
      <c r="D142" s="284" t="s">
        <v>941</v>
      </c>
      <c r="E142" s="12"/>
      <c r="F142" s="187" t="s">
        <v>939</v>
      </c>
      <c r="G142" s="159" t="s">
        <v>854</v>
      </c>
      <c r="H142" s="304" t="s">
        <v>851</v>
      </c>
      <c r="I142" s="315" t="s">
        <v>855</v>
      </c>
      <c r="J142" s="12"/>
      <c r="K142" s="13"/>
    </row>
    <row r="143" spans="3:11">
      <c r="C143" s="285" t="s">
        <v>938</v>
      </c>
      <c r="D143" s="284" t="s">
        <v>942</v>
      </c>
      <c r="E143" s="12"/>
      <c r="F143" s="250" t="s">
        <v>515</v>
      </c>
      <c r="G143" s="159" t="s">
        <v>998</v>
      </c>
      <c r="H143" s="217" t="s">
        <v>851</v>
      </c>
      <c r="I143" s="315" t="s">
        <v>853</v>
      </c>
      <c r="J143" s="170"/>
      <c r="K143" s="13"/>
    </row>
    <row r="144" spans="3:11">
      <c r="C144" s="285" t="s">
        <v>944</v>
      </c>
      <c r="D144" s="284" t="s">
        <v>948</v>
      </c>
      <c r="E144" s="12"/>
      <c r="F144" s="362" t="s">
        <v>859</v>
      </c>
      <c r="G144" s="159" t="s">
        <v>956</v>
      </c>
      <c r="H144" s="319" t="s">
        <v>899</v>
      </c>
      <c r="I144" s="315" t="s">
        <v>900</v>
      </c>
      <c r="J144" s="170"/>
      <c r="K144" s="13"/>
    </row>
    <row r="145" spans="3:11">
      <c r="C145" s="285" t="s">
        <v>946</v>
      </c>
      <c r="D145" s="12"/>
      <c r="E145" s="12"/>
      <c r="F145" s="304" t="s">
        <v>945</v>
      </c>
      <c r="G145" s="159" t="s">
        <v>902</v>
      </c>
      <c r="H145" s="217" t="s">
        <v>899</v>
      </c>
      <c r="I145" s="315" t="s">
        <v>903</v>
      </c>
      <c r="J145" s="170"/>
      <c r="K145" s="285" t="s">
        <v>947</v>
      </c>
    </row>
    <row r="146" spans="3:11">
      <c r="C146" s="13"/>
      <c r="D146" s="12"/>
      <c r="E146" s="12"/>
      <c r="F146" s="170"/>
      <c r="G146" s="159" t="s">
        <v>908</v>
      </c>
      <c r="H146" s="319" t="s">
        <v>851</v>
      </c>
      <c r="I146" s="315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7" t="s">
        <v>851</v>
      </c>
      <c r="I147" s="315" t="s">
        <v>914</v>
      </c>
      <c r="J147" s="170"/>
      <c r="K147" s="13"/>
    </row>
    <row r="148" spans="3:11">
      <c r="C148" s="285" t="s">
        <v>829</v>
      </c>
      <c r="D148" s="284" t="s">
        <v>982</v>
      </c>
      <c r="E148" s="12"/>
      <c r="F148" s="170"/>
      <c r="G148" s="159" t="s">
        <v>915</v>
      </c>
      <c r="H148" s="217" t="s">
        <v>851</v>
      </c>
      <c r="I148" s="315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7" t="s">
        <v>930</v>
      </c>
      <c r="I149" s="315" t="s">
        <v>927</v>
      </c>
      <c r="J149" s="170"/>
      <c r="K149" s="13"/>
    </row>
    <row r="150" spans="3:11">
      <c r="C150" s="285" t="s">
        <v>829</v>
      </c>
      <c r="D150" s="284" t="s">
        <v>996</v>
      </c>
      <c r="E150" s="12"/>
      <c r="F150" s="362" t="s">
        <v>859</v>
      </c>
      <c r="G150" s="159" t="s">
        <v>1001</v>
      </c>
      <c r="H150" s="217" t="s">
        <v>963</v>
      </c>
      <c r="I150" s="315" t="s">
        <v>969</v>
      </c>
      <c r="J150" s="170"/>
      <c r="K150" s="13"/>
    </row>
    <row r="151" spans="3:11">
      <c r="C151" s="285" t="s">
        <v>829</v>
      </c>
      <c r="D151" s="304" t="s">
        <v>1017</v>
      </c>
      <c r="E151" s="12"/>
      <c r="F151" s="170"/>
      <c r="G151" s="159" t="s">
        <v>1007</v>
      </c>
      <c r="H151" s="217" t="s">
        <v>1009</v>
      </c>
      <c r="I151" s="315" t="s">
        <v>1008</v>
      </c>
      <c r="J151" s="170"/>
      <c r="K151" s="13"/>
    </row>
    <row r="152" spans="3:11">
      <c r="C152" s="285" t="s">
        <v>1018</v>
      </c>
      <c r="D152" s="304" t="s">
        <v>1016</v>
      </c>
      <c r="E152" s="12"/>
      <c r="F152" s="170"/>
      <c r="G152" s="159" t="s">
        <v>1011</v>
      </c>
      <c r="H152" s="217" t="s">
        <v>1009</v>
      </c>
      <c r="I152" s="315" t="s">
        <v>1012</v>
      </c>
      <c r="J152" s="170"/>
      <c r="K152" s="13"/>
    </row>
    <row r="153" spans="3:11">
      <c r="C153" s="285" t="s">
        <v>829</v>
      </c>
      <c r="D153" s="304" t="s">
        <v>1015</v>
      </c>
      <c r="E153" s="12"/>
      <c r="F153" s="170"/>
      <c r="G153" s="159" t="s">
        <v>1013</v>
      </c>
      <c r="H153" s="217" t="s">
        <v>846</v>
      </c>
      <c r="I153" s="315" t="s">
        <v>1014</v>
      </c>
      <c r="J153" s="170"/>
      <c r="K153" s="13"/>
    </row>
    <row r="154" spans="3:11">
      <c r="C154" s="285" t="s">
        <v>829</v>
      </c>
      <c r="D154" s="284" t="s">
        <v>1028</v>
      </c>
      <c r="E154" s="12"/>
      <c r="F154" s="12"/>
      <c r="G154" s="300" t="s">
        <v>990</v>
      </c>
      <c r="H154" s="187" t="s">
        <v>1026</v>
      </c>
      <c r="I154" s="327" t="s">
        <v>991</v>
      </c>
      <c r="J154" s="12"/>
      <c r="K154" s="285" t="s">
        <v>1027</v>
      </c>
    </row>
    <row r="155" spans="3:11">
      <c r="C155" s="285" t="s">
        <v>829</v>
      </c>
      <c r="D155" s="284" t="s">
        <v>1046</v>
      </c>
      <c r="E155" s="12"/>
      <c r="F155" s="12"/>
      <c r="G155" s="159" t="s">
        <v>1234</v>
      </c>
      <c r="H155" s="217" t="s">
        <v>905</v>
      </c>
      <c r="I155" s="315" t="s">
        <v>989</v>
      </c>
      <c r="J155" s="12"/>
      <c r="K155" s="13"/>
    </row>
    <row r="156" spans="3:11">
      <c r="C156" s="315" t="s">
        <v>1022</v>
      </c>
      <c r="D156" s="304" t="s">
        <v>1045</v>
      </c>
      <c r="E156" s="12"/>
      <c r="F156" s="12"/>
      <c r="G156" s="193" t="s">
        <v>1019</v>
      </c>
      <c r="H156" s="217" t="s">
        <v>846</v>
      </c>
      <c r="I156" s="315" t="s">
        <v>1021</v>
      </c>
      <c r="J156" s="12"/>
      <c r="K156" s="13"/>
    </row>
    <row r="157" spans="3:11">
      <c r="C157" s="315" t="s">
        <v>1025</v>
      </c>
      <c r="D157" s="304" t="s">
        <v>1044</v>
      </c>
      <c r="E157" s="12"/>
      <c r="F157" s="12"/>
      <c r="G157" s="159" t="s">
        <v>1013</v>
      </c>
      <c r="H157" s="217" t="s">
        <v>846</v>
      </c>
      <c r="I157" s="315" t="s">
        <v>1014</v>
      </c>
      <c r="J157" s="12"/>
      <c r="K157" s="13"/>
    </row>
    <row r="158" spans="3:11">
      <c r="C158" s="285" t="s">
        <v>1048</v>
      </c>
      <c r="D158" s="12"/>
      <c r="E158" s="12"/>
      <c r="F158" s="12"/>
      <c r="G158" s="159" t="s">
        <v>1032</v>
      </c>
      <c r="H158" s="217" t="s">
        <v>851</v>
      </c>
      <c r="I158" s="315" t="s">
        <v>1033</v>
      </c>
      <c r="J158" s="12"/>
      <c r="K158" s="13"/>
    </row>
    <row r="159" spans="3:11">
      <c r="C159" s="285" t="s">
        <v>829</v>
      </c>
      <c r="D159" s="12"/>
      <c r="E159" s="12"/>
      <c r="F159" s="12"/>
      <c r="G159" s="159" t="s">
        <v>1039</v>
      </c>
      <c r="H159" s="217" t="s">
        <v>851</v>
      </c>
      <c r="I159" s="315" t="s">
        <v>1041</v>
      </c>
      <c r="J159" s="12"/>
      <c r="K159" s="285" t="s">
        <v>1050</v>
      </c>
    </row>
    <row r="160" spans="3:11">
      <c r="C160" s="285" t="s">
        <v>829</v>
      </c>
      <c r="D160" s="12"/>
      <c r="E160" s="12"/>
      <c r="F160" s="12"/>
      <c r="G160" s="159" t="s">
        <v>1042</v>
      </c>
      <c r="H160" s="217" t="s">
        <v>851</v>
      </c>
      <c r="I160" s="315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7" t="s">
        <v>851</v>
      </c>
      <c r="I161" s="315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7" t="s">
        <v>851</v>
      </c>
      <c r="I162" s="315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7" t="s">
        <v>851</v>
      </c>
      <c r="I163" s="315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7" t="s">
        <v>851</v>
      </c>
      <c r="I164" s="315" t="s">
        <v>1066</v>
      </c>
      <c r="J164" s="12"/>
      <c r="K164" s="13"/>
    </row>
    <row r="165" spans="3:11">
      <c r="C165" s="285" t="s">
        <v>829</v>
      </c>
      <c r="D165" s="12"/>
      <c r="E165" s="12"/>
      <c r="F165" s="12"/>
      <c r="G165" s="159" t="s">
        <v>1080</v>
      </c>
      <c r="H165" s="187" t="s">
        <v>1128</v>
      </c>
      <c r="I165" s="13" t="s">
        <v>1127</v>
      </c>
      <c r="J165" s="12"/>
      <c r="K165" s="13"/>
    </row>
    <row r="166" spans="3:11">
      <c r="C166" s="285" t="s">
        <v>832</v>
      </c>
      <c r="D166" s="12"/>
      <c r="E166" s="12"/>
      <c r="F166" s="12"/>
      <c r="G166" s="159" t="s">
        <v>1099</v>
      </c>
      <c r="H166" s="217" t="s">
        <v>831</v>
      </c>
      <c r="I166" s="315" t="s">
        <v>1100</v>
      </c>
      <c r="J166" s="12"/>
      <c r="K166" s="13"/>
    </row>
    <row r="167" spans="3:11">
      <c r="C167" s="285" t="s">
        <v>832</v>
      </c>
      <c r="D167" s="12"/>
      <c r="E167" s="12"/>
      <c r="F167" s="12"/>
      <c r="G167" s="159" t="s">
        <v>1101</v>
      </c>
      <c r="H167" s="217" t="s">
        <v>831</v>
      </c>
      <c r="I167" s="315" t="s">
        <v>1103</v>
      </c>
      <c r="J167" s="12"/>
      <c r="K167" s="13"/>
    </row>
    <row r="168" spans="3:11">
      <c r="C168" s="285" t="s">
        <v>923</v>
      </c>
      <c r="D168" s="284" t="s">
        <v>983</v>
      </c>
      <c r="E168" s="12"/>
      <c r="F168" s="12"/>
      <c r="G168" s="159" t="s">
        <v>951</v>
      </c>
      <c r="H168" s="217" t="s">
        <v>851</v>
      </c>
      <c r="I168" s="315" t="s">
        <v>961</v>
      </c>
      <c r="J168" s="12"/>
      <c r="K168" s="13"/>
    </row>
    <row r="169" spans="3:11">
      <c r="C169" s="285" t="s">
        <v>832</v>
      </c>
      <c r="D169" s="12"/>
      <c r="E169" s="12"/>
      <c r="F169" s="12"/>
      <c r="G169" s="159" t="s">
        <v>949</v>
      </c>
      <c r="H169" s="217" t="s">
        <v>831</v>
      </c>
      <c r="I169" s="315" t="s">
        <v>1110</v>
      </c>
      <c r="J169" s="12"/>
      <c r="K169" s="13"/>
    </row>
    <row r="170" spans="3:11">
      <c r="C170" s="285" t="s">
        <v>1130</v>
      </c>
      <c r="D170" s="284" t="s">
        <v>981</v>
      </c>
      <c r="E170" s="12"/>
      <c r="F170" s="12"/>
      <c r="G170" s="159" t="s">
        <v>918</v>
      </c>
      <c r="H170" s="217" t="s">
        <v>851</v>
      </c>
      <c r="I170" s="315" t="s">
        <v>919</v>
      </c>
      <c r="J170" s="12"/>
      <c r="K170" s="13"/>
    </row>
    <row r="171" spans="3:11">
      <c r="C171" s="285" t="s">
        <v>1131</v>
      </c>
      <c r="D171" s="12"/>
      <c r="E171" s="12"/>
      <c r="F171" s="12"/>
      <c r="G171" s="159" t="s">
        <v>1078</v>
      </c>
      <c r="H171" s="217" t="s">
        <v>851</v>
      </c>
      <c r="I171" s="315" t="s">
        <v>1115</v>
      </c>
      <c r="J171" s="12"/>
      <c r="K171" s="13"/>
    </row>
    <row r="172" spans="3:11">
      <c r="C172" s="315" t="s">
        <v>858</v>
      </c>
      <c r="D172" s="170"/>
      <c r="E172" s="170"/>
      <c r="F172" s="170"/>
      <c r="G172" s="159" t="s">
        <v>1117</v>
      </c>
      <c r="H172" s="217" t="s">
        <v>831</v>
      </c>
      <c r="I172" s="315" t="s">
        <v>1136</v>
      </c>
      <c r="J172" s="12"/>
      <c r="K172" s="13"/>
    </row>
    <row r="173" spans="3:11">
      <c r="C173" s="315" t="s">
        <v>832</v>
      </c>
      <c r="D173" s="170"/>
      <c r="E173" s="170"/>
      <c r="F173" s="170"/>
      <c r="G173" s="159" t="s">
        <v>1120</v>
      </c>
      <c r="H173" s="217" t="s">
        <v>1094</v>
      </c>
      <c r="I173" s="315" t="s">
        <v>1139</v>
      </c>
      <c r="J173" s="12"/>
      <c r="K173" s="13"/>
    </row>
    <row r="174" spans="3:11">
      <c r="C174" s="169" t="s">
        <v>402</v>
      </c>
      <c r="D174" s="170"/>
      <c r="E174" s="170"/>
      <c r="F174" s="362" t="s">
        <v>1178</v>
      </c>
      <c r="G174" s="159" t="s">
        <v>1151</v>
      </c>
      <c r="H174" s="217" t="s">
        <v>831</v>
      </c>
      <c r="I174" s="315" t="s">
        <v>1153</v>
      </c>
      <c r="J174" s="170"/>
      <c r="K174" s="169"/>
    </row>
    <row r="175" spans="3:11">
      <c r="C175" s="315" t="s">
        <v>832</v>
      </c>
      <c r="D175" s="170" t="s">
        <v>541</v>
      </c>
      <c r="E175" s="170"/>
      <c r="F175" s="362" t="s">
        <v>640</v>
      </c>
      <c r="G175" s="159" t="s">
        <v>1142</v>
      </c>
      <c r="H175" s="217" t="s">
        <v>831</v>
      </c>
      <c r="I175" s="315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2" t="s">
        <v>1179</v>
      </c>
      <c r="G176" s="159" t="s">
        <v>1160</v>
      </c>
      <c r="H176" s="170" t="s">
        <v>334</v>
      </c>
      <c r="I176" s="315" t="s">
        <v>1161</v>
      </c>
      <c r="J176" s="170"/>
      <c r="K176" s="169"/>
    </row>
    <row r="177" spans="3:11">
      <c r="C177" s="315" t="s">
        <v>832</v>
      </c>
      <c r="D177" s="170" t="s">
        <v>1192</v>
      </c>
      <c r="E177" s="170"/>
      <c r="F177" s="362" t="s">
        <v>640</v>
      </c>
      <c r="G177" s="159" t="s">
        <v>1163</v>
      </c>
      <c r="H177" s="217" t="s">
        <v>851</v>
      </c>
      <c r="I177" s="315" t="s">
        <v>1164</v>
      </c>
      <c r="J177" s="170"/>
      <c r="K177" s="169"/>
    </row>
    <row r="178" spans="3:11">
      <c r="C178" s="315" t="s">
        <v>829</v>
      </c>
      <c r="D178" s="170"/>
      <c r="E178" s="170"/>
      <c r="F178" s="362" t="s">
        <v>1179</v>
      </c>
      <c r="G178" s="159" t="s">
        <v>1167</v>
      </c>
      <c r="H178" s="217" t="s">
        <v>851</v>
      </c>
      <c r="I178" s="315" t="s">
        <v>1168</v>
      </c>
      <c r="J178" s="170"/>
      <c r="K178" s="169"/>
    </row>
    <row r="179" spans="3:11">
      <c r="C179" s="315" t="s">
        <v>829</v>
      </c>
      <c r="D179" s="170"/>
      <c r="E179" s="170"/>
      <c r="F179" s="304" t="s">
        <v>1203</v>
      </c>
      <c r="G179" s="159" t="s">
        <v>1204</v>
      </c>
      <c r="H179" s="217" t="s">
        <v>851</v>
      </c>
      <c r="I179" s="315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4" t="s">
        <v>1206</v>
      </c>
      <c r="G180" s="159" t="s">
        <v>1205</v>
      </c>
      <c r="H180" s="250" t="s">
        <v>320</v>
      </c>
      <c r="I180" s="169" t="s">
        <v>1189</v>
      </c>
      <c r="J180" s="170"/>
      <c r="K180" s="169"/>
    </row>
    <row r="181" spans="3:11">
      <c r="C181" s="315" t="s">
        <v>1250</v>
      </c>
      <c r="D181" s="170"/>
      <c r="E181" s="170"/>
      <c r="F181" s="362" t="s">
        <v>1179</v>
      </c>
      <c r="G181" s="159" t="s">
        <v>1208</v>
      </c>
      <c r="H181" s="217" t="s">
        <v>1209</v>
      </c>
      <c r="I181" s="315" t="s">
        <v>1210</v>
      </c>
      <c r="J181" s="170"/>
      <c r="K181" s="169"/>
    </row>
    <row r="182" spans="3:11">
      <c r="C182" s="315" t="s">
        <v>1250</v>
      </c>
      <c r="D182" s="170"/>
      <c r="E182" s="170"/>
      <c r="F182" s="362" t="s">
        <v>1179</v>
      </c>
      <c r="G182" s="159" t="s">
        <v>1327</v>
      </c>
      <c r="H182" s="217" t="s">
        <v>1209</v>
      </c>
      <c r="I182" s="315" t="s">
        <v>1212</v>
      </c>
      <c r="J182" s="170"/>
      <c r="K182" s="169"/>
    </row>
    <row r="183" spans="3:11">
      <c r="C183" s="315" t="s">
        <v>923</v>
      </c>
      <c r="D183" s="170"/>
      <c r="E183" s="170"/>
      <c r="F183" s="362" t="s">
        <v>1179</v>
      </c>
      <c r="G183" s="159" t="s">
        <v>1213</v>
      </c>
      <c r="H183" s="217" t="s">
        <v>1214</v>
      </c>
      <c r="I183" s="315" t="s">
        <v>1215</v>
      </c>
      <c r="J183" s="170"/>
      <c r="K183" s="169"/>
    </row>
    <row r="184" spans="3:11">
      <c r="C184" s="315" t="s">
        <v>1250</v>
      </c>
      <c r="D184" s="170"/>
      <c r="E184" s="170"/>
      <c r="F184" s="362" t="s">
        <v>1179</v>
      </c>
      <c r="G184" s="159" t="s">
        <v>1326</v>
      </c>
      <c r="H184" s="217" t="s">
        <v>1218</v>
      </c>
      <c r="I184" s="315" t="s">
        <v>1219</v>
      </c>
      <c r="J184" s="170"/>
      <c r="K184" s="169"/>
    </row>
    <row r="185" spans="3:11">
      <c r="C185" s="315" t="s">
        <v>829</v>
      </c>
      <c r="D185" s="170"/>
      <c r="E185" s="170"/>
      <c r="F185" s="362" t="s">
        <v>1178</v>
      </c>
      <c r="G185" s="283" t="s">
        <v>1158</v>
      </c>
      <c r="H185" s="217" t="s">
        <v>831</v>
      </c>
      <c r="I185" s="315" t="s">
        <v>1159</v>
      </c>
      <c r="J185" s="170"/>
      <c r="K185" s="169"/>
    </row>
    <row r="186" spans="3:11">
      <c r="C186" s="315" t="s">
        <v>858</v>
      </c>
      <c r="D186" s="170"/>
      <c r="E186" s="170"/>
      <c r="F186" s="362" t="s">
        <v>1179</v>
      </c>
      <c r="G186" s="159" t="s">
        <v>1169</v>
      </c>
      <c r="H186" s="217" t="s">
        <v>972</v>
      </c>
      <c r="I186" s="315" t="s">
        <v>1224</v>
      </c>
      <c r="J186" s="170"/>
      <c r="K186" s="169"/>
    </row>
    <row r="187" spans="3:11">
      <c r="C187" s="315" t="s">
        <v>1130</v>
      </c>
      <c r="D187" s="304" t="s">
        <v>981</v>
      </c>
      <c r="E187" s="170"/>
      <c r="F187" s="362" t="s">
        <v>1179</v>
      </c>
      <c r="G187" s="159" t="s">
        <v>918</v>
      </c>
      <c r="H187" s="217" t="s">
        <v>972</v>
      </c>
      <c r="I187" s="315" t="s">
        <v>919</v>
      </c>
      <c r="J187" s="170"/>
      <c r="K187" s="169"/>
    </row>
    <row r="188" spans="3:11">
      <c r="C188" s="285" t="s">
        <v>858</v>
      </c>
      <c r="D188" s="12"/>
      <c r="E188" s="12"/>
      <c r="F188" s="362" t="s">
        <v>1179</v>
      </c>
      <c r="G188" s="193" t="s">
        <v>1277</v>
      </c>
      <c r="H188" s="217" t="s">
        <v>1209</v>
      </c>
      <c r="I188" s="315" t="s">
        <v>1236</v>
      </c>
      <c r="J188" s="12"/>
      <c r="K188" s="13"/>
    </row>
    <row r="189" spans="3:11">
      <c r="C189" s="169" t="s">
        <v>59</v>
      </c>
      <c r="D189" s="304" t="s">
        <v>1324</v>
      </c>
      <c r="E189" s="170"/>
      <c r="F189" s="365" t="s">
        <v>859</v>
      </c>
      <c r="G189" s="378" t="s">
        <v>1339</v>
      </c>
      <c r="H189" s="217" t="s">
        <v>1209</v>
      </c>
      <c r="I189" s="315" t="s">
        <v>1146</v>
      </c>
      <c r="J189" s="170"/>
      <c r="K189" s="169"/>
    </row>
    <row r="190" spans="3:11">
      <c r="C190" s="285" t="s">
        <v>1282</v>
      </c>
      <c r="D190" s="12"/>
      <c r="E190" s="12"/>
      <c r="F190" s="362" t="s">
        <v>1179</v>
      </c>
      <c r="G190" s="193" t="s">
        <v>1281</v>
      </c>
      <c r="H190" s="217" t="s">
        <v>1209</v>
      </c>
      <c r="I190" s="315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0" t="s">
        <v>515</v>
      </c>
      <c r="G191" s="159" t="s">
        <v>1232</v>
      </c>
      <c r="H191" s="217" t="s">
        <v>1284</v>
      </c>
      <c r="I191" s="251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3" t="s">
        <v>1296</v>
      </c>
      <c r="H192" s="217" t="s">
        <v>930</v>
      </c>
      <c r="I192" s="315" t="s">
        <v>1257</v>
      </c>
      <c r="J192" s="12"/>
      <c r="K192" s="13"/>
    </row>
    <row r="193" spans="3:11">
      <c r="C193" s="13" t="s">
        <v>59</v>
      </c>
      <c r="D193" s="12"/>
      <c r="E193" s="12"/>
      <c r="F193" s="362" t="s">
        <v>1179</v>
      </c>
      <c r="G193" s="159" t="s">
        <v>418</v>
      </c>
      <c r="H193" s="250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2" t="s">
        <v>1179</v>
      </c>
      <c r="G194" s="193" t="s">
        <v>1298</v>
      </c>
      <c r="H194" s="217" t="s">
        <v>831</v>
      </c>
      <c r="I194" s="315" t="s">
        <v>1260</v>
      </c>
      <c r="J194" s="12"/>
      <c r="K194" s="13"/>
    </row>
    <row r="195" spans="3:11">
      <c r="C195" s="315" t="s">
        <v>858</v>
      </c>
      <c r="D195" s="304" t="s">
        <v>1299</v>
      </c>
      <c r="E195" s="170"/>
      <c r="F195" s="362" t="s">
        <v>1191</v>
      </c>
      <c r="G195" s="159" t="s">
        <v>1119</v>
      </c>
      <c r="H195" s="217" t="s">
        <v>320</v>
      </c>
      <c r="I195" s="315" t="s">
        <v>1140</v>
      </c>
      <c r="J195" s="170"/>
      <c r="K195" s="169"/>
    </row>
    <row r="196" spans="3:11">
      <c r="C196" s="315" t="s">
        <v>402</v>
      </c>
      <c r="D196" s="170"/>
      <c r="E196" s="170"/>
      <c r="F196" s="362" t="s">
        <v>1179</v>
      </c>
      <c r="G196" s="159" t="s">
        <v>1307</v>
      </c>
      <c r="H196" s="217" t="s">
        <v>851</v>
      </c>
      <c r="I196" s="315" t="s">
        <v>1265</v>
      </c>
      <c r="J196" s="12"/>
      <c r="K196" s="13"/>
    </row>
    <row r="197" spans="3:11">
      <c r="C197" s="13" t="s">
        <v>546</v>
      </c>
      <c r="D197" s="12"/>
      <c r="E197" s="12"/>
      <c r="F197" s="362" t="s">
        <v>1179</v>
      </c>
      <c r="G197" s="193" t="s">
        <v>1308</v>
      </c>
      <c r="H197" s="217" t="s">
        <v>851</v>
      </c>
      <c r="I197" s="315" t="s">
        <v>1267</v>
      </c>
      <c r="J197" s="12"/>
      <c r="K197" s="13"/>
    </row>
    <row r="198" spans="3:11">
      <c r="C198" s="169" t="s">
        <v>402</v>
      </c>
      <c r="D198" s="170" t="s">
        <v>1330</v>
      </c>
      <c r="E198" s="170"/>
      <c r="F198" s="362" t="s">
        <v>515</v>
      </c>
      <c r="G198" s="159" t="s">
        <v>1263</v>
      </c>
      <c r="H198" s="170" t="s">
        <v>334</v>
      </c>
      <c r="I198" s="315" t="s">
        <v>1162</v>
      </c>
      <c r="J198" s="170"/>
      <c r="K198" s="169" t="s">
        <v>1331</v>
      </c>
    </row>
    <row r="199" spans="3:11">
      <c r="C199" s="13" t="s">
        <v>59</v>
      </c>
      <c r="D199" s="12" t="s">
        <v>1192</v>
      </c>
      <c r="E199" s="12"/>
      <c r="F199" s="381" t="s">
        <v>1191</v>
      </c>
      <c r="G199" s="283" t="s">
        <v>1310</v>
      </c>
      <c r="H199" s="217" t="s">
        <v>1096</v>
      </c>
      <c r="I199" s="315" t="s">
        <v>1290</v>
      </c>
      <c r="J199" s="12"/>
      <c r="K199" s="13"/>
    </row>
    <row r="200" spans="3:11">
      <c r="C200" s="13" t="s">
        <v>59</v>
      </c>
      <c r="D200" s="12" t="s">
        <v>1319</v>
      </c>
      <c r="E200" s="12"/>
      <c r="F200" s="12" t="s">
        <v>1179</v>
      </c>
      <c r="G200" s="193" t="s">
        <v>1318</v>
      </c>
      <c r="H200" s="217" t="s">
        <v>1288</v>
      </c>
      <c r="I200" s="315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1301</v>
      </c>
      <c r="H201" s="217" t="s">
        <v>1302</v>
      </c>
      <c r="I201" s="315" t="s">
        <v>1303</v>
      </c>
      <c r="J201" s="12"/>
      <c r="K201" s="13" t="s">
        <v>1325</v>
      </c>
    </row>
    <row r="202" spans="3:11">
      <c r="C202" s="285" t="s">
        <v>1049</v>
      </c>
      <c r="D202" s="284" t="s">
        <v>1391</v>
      </c>
      <c r="E202" s="12"/>
      <c r="F202" s="362" t="s">
        <v>1191</v>
      </c>
      <c r="G202" s="159" t="s">
        <v>1037</v>
      </c>
      <c r="H202" s="217" t="s">
        <v>851</v>
      </c>
      <c r="I202" s="315" t="s">
        <v>1040</v>
      </c>
      <c r="J202" s="12"/>
      <c r="K202" s="13"/>
    </row>
    <row r="203" spans="3:11">
      <c r="C203" s="13" t="s">
        <v>59</v>
      </c>
      <c r="D203" s="284" t="s">
        <v>1390</v>
      </c>
      <c r="E203" s="12"/>
      <c r="F203" s="362" t="s">
        <v>1191</v>
      </c>
      <c r="G203" s="193" t="s">
        <v>1341</v>
      </c>
      <c r="H203" s="217" t="s">
        <v>851</v>
      </c>
      <c r="I203" s="315" t="s">
        <v>1258</v>
      </c>
      <c r="J203" s="12"/>
      <c r="K203" s="13"/>
    </row>
    <row r="204" spans="3:11">
      <c r="C204" s="285" t="s">
        <v>858</v>
      </c>
      <c r="D204" s="284" t="s">
        <v>1279</v>
      </c>
      <c r="E204" s="12"/>
      <c r="F204" s="362" t="s">
        <v>515</v>
      </c>
      <c r="G204" s="193" t="s">
        <v>1278</v>
      </c>
      <c r="H204" s="217" t="s">
        <v>1209</v>
      </c>
      <c r="I204" s="315" t="s">
        <v>1238</v>
      </c>
      <c r="J204" s="12"/>
      <c r="K204" s="13"/>
    </row>
    <row r="205" spans="3:11">
      <c r="C205" s="315" t="s">
        <v>829</v>
      </c>
      <c r="D205" s="304" t="s">
        <v>1333</v>
      </c>
      <c r="E205" s="170"/>
      <c r="F205" s="362" t="s">
        <v>1191</v>
      </c>
      <c r="G205" s="283" t="s">
        <v>1156</v>
      </c>
      <c r="H205" s="217" t="s">
        <v>831</v>
      </c>
      <c r="I205" s="315" t="s">
        <v>1157</v>
      </c>
      <c r="J205" s="170"/>
      <c r="K205" s="169" t="s">
        <v>1180</v>
      </c>
    </row>
    <row r="206" spans="3:11">
      <c r="C206" s="285" t="s">
        <v>912</v>
      </c>
      <c r="D206" s="12"/>
      <c r="E206" s="12"/>
      <c r="F206" s="284" t="s">
        <v>1342</v>
      </c>
      <c r="G206" s="159" t="s">
        <v>1322</v>
      </c>
      <c r="H206" s="217" t="s">
        <v>334</v>
      </c>
      <c r="I206" s="169" t="s">
        <v>1323</v>
      </c>
      <c r="J206" s="12"/>
      <c r="K206" s="13"/>
    </row>
    <row r="207" spans="3:11">
      <c r="C207" s="315" t="s">
        <v>832</v>
      </c>
      <c r="D207" s="304" t="s">
        <v>1344</v>
      </c>
      <c r="E207" s="170"/>
      <c r="F207" s="362" t="s">
        <v>515</v>
      </c>
      <c r="G207" s="159" t="s">
        <v>1165</v>
      </c>
      <c r="H207" s="217" t="s">
        <v>851</v>
      </c>
      <c r="I207" s="315" t="s">
        <v>1166</v>
      </c>
      <c r="J207" s="12"/>
      <c r="K207" s="13"/>
    </row>
    <row r="208" spans="3:11">
      <c r="C208" s="285" t="s">
        <v>1352</v>
      </c>
      <c r="D208" s="284" t="s">
        <v>1351</v>
      </c>
      <c r="E208" s="12"/>
      <c r="F208" s="362" t="s">
        <v>1191</v>
      </c>
      <c r="G208" s="159" t="s">
        <v>1350</v>
      </c>
      <c r="H208" s="217" t="s">
        <v>1209</v>
      </c>
      <c r="I208" s="315" t="s">
        <v>1345</v>
      </c>
      <c r="J208" s="170"/>
      <c r="K208" s="315" t="s">
        <v>1346</v>
      </c>
    </row>
    <row r="209" spans="3:11">
      <c r="C209" s="285" t="s">
        <v>1361</v>
      </c>
      <c r="D209" s="284" t="s">
        <v>1395</v>
      </c>
      <c r="E209" s="12"/>
      <c r="F209" s="12" t="s">
        <v>1179</v>
      </c>
      <c r="G209" s="159" t="s">
        <v>1320</v>
      </c>
      <c r="H209" s="217" t="s">
        <v>334</v>
      </c>
      <c r="I209" s="169" t="s">
        <v>1321</v>
      </c>
      <c r="J209" s="12"/>
      <c r="K209" s="13"/>
    </row>
    <row r="210" spans="3:11">
      <c r="C210" s="315" t="s">
        <v>829</v>
      </c>
      <c r="D210" s="304" t="s">
        <v>1362</v>
      </c>
      <c r="E210" s="170"/>
      <c r="F210" s="365" t="s">
        <v>859</v>
      </c>
      <c r="G210" s="378" t="s">
        <v>962</v>
      </c>
      <c r="H210" s="217" t="s">
        <v>851</v>
      </c>
      <c r="I210" s="315" t="s">
        <v>964</v>
      </c>
      <c r="J210" s="170"/>
      <c r="K210" s="169"/>
    </row>
    <row r="211" spans="3:11">
      <c r="C211" s="285" t="s">
        <v>858</v>
      </c>
      <c r="D211" s="284" t="s">
        <v>1365</v>
      </c>
      <c r="E211" s="12"/>
      <c r="F211" s="362" t="s">
        <v>640</v>
      </c>
      <c r="G211" s="159" t="s">
        <v>1360</v>
      </c>
      <c r="H211" s="217" t="s">
        <v>329</v>
      </c>
      <c r="I211" s="169" t="s">
        <v>1336</v>
      </c>
      <c r="J211" s="12"/>
      <c r="K211" s="13"/>
    </row>
    <row r="212" spans="3:11">
      <c r="C212" s="285" t="s">
        <v>912</v>
      </c>
      <c r="D212" s="12"/>
      <c r="E212" s="12"/>
      <c r="F212" s="12" t="s">
        <v>1179</v>
      </c>
      <c r="G212" s="193" t="s">
        <v>1334</v>
      </c>
      <c r="H212" s="217" t="s">
        <v>320</v>
      </c>
      <c r="I212" s="169" t="s">
        <v>1335</v>
      </c>
      <c r="J212" s="12"/>
      <c r="K212" s="13"/>
    </row>
    <row r="213" spans="3:11">
      <c r="C213" s="285" t="s">
        <v>829</v>
      </c>
      <c r="D213" s="284" t="s">
        <v>1406</v>
      </c>
      <c r="E213" s="12"/>
      <c r="F213" s="362" t="s">
        <v>1191</v>
      </c>
      <c r="G213" s="193" t="s">
        <v>1392</v>
      </c>
      <c r="H213" s="217" t="s">
        <v>851</v>
      </c>
      <c r="I213" s="315" t="s">
        <v>1367</v>
      </c>
      <c r="J213" s="12"/>
      <c r="K213" s="13"/>
    </row>
    <row r="214" spans="3:11">
      <c r="C214" s="285" t="s">
        <v>829</v>
      </c>
      <c r="D214" s="12"/>
      <c r="E214" s="12"/>
      <c r="F214" s="284" t="s">
        <v>828</v>
      </c>
      <c r="G214" s="193" t="s">
        <v>1393</v>
      </c>
      <c r="H214" s="217" t="s">
        <v>1369</v>
      </c>
      <c r="I214" s="315" t="s">
        <v>1370</v>
      </c>
      <c r="J214" s="12"/>
      <c r="K214" s="13"/>
    </row>
    <row r="215" spans="3:11">
      <c r="C215" s="285" t="s">
        <v>1408</v>
      </c>
      <c r="D215" s="284" t="s">
        <v>1407</v>
      </c>
      <c r="E215" s="12"/>
      <c r="F215" s="362" t="s">
        <v>640</v>
      </c>
      <c r="G215" s="193" t="s">
        <v>1401</v>
      </c>
      <c r="H215" s="217" t="s">
        <v>1371</v>
      </c>
      <c r="I215" s="315" t="s">
        <v>1372</v>
      </c>
      <c r="J215" s="12"/>
      <c r="K215" s="13"/>
    </row>
    <row r="216" spans="3:11">
      <c r="C216" s="285" t="s">
        <v>1022</v>
      </c>
      <c r="D216" s="284" t="s">
        <v>1409</v>
      </c>
      <c r="E216" s="12"/>
      <c r="F216" s="362" t="s">
        <v>640</v>
      </c>
      <c r="G216" s="193" t="s">
        <v>1403</v>
      </c>
      <c r="H216" s="217" t="s">
        <v>831</v>
      </c>
      <c r="I216" s="315" t="s">
        <v>1373</v>
      </c>
      <c r="J216" s="12"/>
      <c r="K216" s="13"/>
    </row>
    <row r="217" spans="3:11">
      <c r="C217" s="285" t="s">
        <v>1022</v>
      </c>
      <c r="D217" s="12"/>
      <c r="E217" s="12"/>
      <c r="F217" s="284" t="s">
        <v>1410</v>
      </c>
      <c r="G217" s="193" t="s">
        <v>1404</v>
      </c>
      <c r="H217" s="217" t="s">
        <v>831</v>
      </c>
      <c r="I217" s="315" t="s">
        <v>1375</v>
      </c>
      <c r="J217" s="12"/>
      <c r="K217" s="13"/>
    </row>
    <row r="218" spans="3:11">
      <c r="C218" s="285" t="s">
        <v>1428</v>
      </c>
      <c r="D218" s="284" t="s">
        <v>1429</v>
      </c>
      <c r="E218" s="12"/>
      <c r="F218" s="250" t="s">
        <v>313</v>
      </c>
      <c r="G218" s="159" t="s">
        <v>1382</v>
      </c>
      <c r="H218" s="217" t="s">
        <v>831</v>
      </c>
      <c r="I218" s="315" t="s">
        <v>1384</v>
      </c>
      <c r="J218" s="12"/>
      <c r="K218" s="13"/>
    </row>
    <row r="219" spans="3:11">
      <c r="C219" s="13"/>
      <c r="D219" s="12"/>
      <c r="E219" s="12"/>
      <c r="F219" s="12"/>
      <c r="G219" s="193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3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3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3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3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3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3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3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3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3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3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3"/>
      <c r="H230" s="12"/>
      <c r="I230" s="13"/>
      <c r="J230" s="12"/>
      <c r="K230" s="13"/>
    </row>
  </sheetData>
  <autoFilter ref="C2:K200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E48" sqref="E48"/>
    </sheetView>
  </sheetViews>
  <sheetFormatPr defaultColWidth="8.85546875" defaultRowHeight="15"/>
  <cols>
    <col min="1" max="1" width="3.5703125" style="1" customWidth="1"/>
    <col min="2" max="2" width="5.140625" style="236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2" t="s">
        <v>516</v>
      </c>
      <c r="D3" s="373">
        <v>1</v>
      </c>
      <c r="E3" s="374" t="s">
        <v>515</v>
      </c>
      <c r="F3" s="375" t="s">
        <v>711</v>
      </c>
      <c r="G3" s="374">
        <v>2018</v>
      </c>
      <c r="H3" s="374" t="s">
        <v>320</v>
      </c>
      <c r="I3" s="375" t="s">
        <v>421</v>
      </c>
      <c r="J3" s="376">
        <v>43464</v>
      </c>
      <c r="K3" s="377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75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75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>
      <c r="B41" s="242">
        <v>1</v>
      </c>
      <c r="C41" s="347" t="s">
        <v>1225</v>
      </c>
      <c r="D41" s="348">
        <v>1</v>
      </c>
      <c r="E41" s="349" t="s">
        <v>1191</v>
      </c>
      <c r="F41" s="350" t="s">
        <v>1071</v>
      </c>
      <c r="G41" s="348">
        <v>2020</v>
      </c>
      <c r="H41" s="351" t="s">
        <v>334</v>
      </c>
      <c r="I41" s="352" t="s">
        <v>1181</v>
      </c>
      <c r="J41" s="353">
        <v>44199</v>
      </c>
      <c r="K41" s="352"/>
    </row>
    <row r="42" spans="2:11">
      <c r="B42" s="242">
        <v>2</v>
      </c>
      <c r="C42" s="347" t="s">
        <v>1229</v>
      </c>
      <c r="D42" s="348">
        <v>1</v>
      </c>
      <c r="E42" s="351" t="s">
        <v>336</v>
      </c>
      <c r="F42" s="350" t="s">
        <v>1175</v>
      </c>
      <c r="G42" s="348">
        <v>2020</v>
      </c>
      <c r="H42" s="367" t="s">
        <v>831</v>
      </c>
      <c r="I42" s="368" t="s">
        <v>1111</v>
      </c>
      <c r="J42" s="353">
        <v>44201</v>
      </c>
      <c r="K42" s="368" t="s">
        <v>1230</v>
      </c>
    </row>
    <row r="43" spans="2:11">
      <c r="B43" s="242">
        <v>3</v>
      </c>
      <c r="C43" s="369" t="s">
        <v>546</v>
      </c>
      <c r="D43" s="348">
        <v>1</v>
      </c>
      <c r="E43" s="349" t="s">
        <v>924</v>
      </c>
      <c r="F43" s="350" t="s">
        <v>1254</v>
      </c>
      <c r="G43" s="348">
        <v>2019</v>
      </c>
      <c r="H43" s="370" t="s">
        <v>930</v>
      </c>
      <c r="I43" s="368" t="s">
        <v>1256</v>
      </c>
      <c r="J43" s="353">
        <v>44241</v>
      </c>
      <c r="K43" s="352"/>
    </row>
    <row r="44" spans="2:11">
      <c r="B44" s="242">
        <v>4</v>
      </c>
      <c r="C44" s="369" t="s">
        <v>59</v>
      </c>
      <c r="D44" s="348">
        <v>1</v>
      </c>
      <c r="E44" s="349" t="s">
        <v>1191</v>
      </c>
      <c r="F44" s="350" t="s">
        <v>1077</v>
      </c>
      <c r="G44" s="348">
        <v>2020</v>
      </c>
      <c r="H44" s="367" t="s">
        <v>1209</v>
      </c>
      <c r="I44" s="368" t="s">
        <v>1216</v>
      </c>
      <c r="J44" s="353">
        <v>44243</v>
      </c>
      <c r="K44" s="352"/>
    </row>
    <row r="45" spans="2:11">
      <c r="B45" s="242">
        <v>5</v>
      </c>
      <c r="C45" s="369" t="s">
        <v>59</v>
      </c>
      <c r="D45" s="348">
        <v>1</v>
      </c>
      <c r="E45" s="349" t="s">
        <v>924</v>
      </c>
      <c r="F45" s="350" t="s">
        <v>1285</v>
      </c>
      <c r="G45" s="348">
        <v>2020</v>
      </c>
      <c r="H45" s="367" t="s">
        <v>851</v>
      </c>
      <c r="I45" s="368" t="s">
        <v>1287</v>
      </c>
      <c r="J45" s="353">
        <v>44245</v>
      </c>
      <c r="K45" s="352"/>
    </row>
    <row r="46" spans="2:11">
      <c r="B46" s="242">
        <v>6</v>
      </c>
      <c r="C46" s="369" t="s">
        <v>546</v>
      </c>
      <c r="D46" s="348">
        <v>1</v>
      </c>
      <c r="E46" s="351" t="s">
        <v>325</v>
      </c>
      <c r="F46" s="350" t="s">
        <v>1262</v>
      </c>
      <c r="G46" s="348">
        <v>2019</v>
      </c>
      <c r="H46" s="367" t="s">
        <v>831</v>
      </c>
      <c r="I46" s="368" t="s">
        <v>1223</v>
      </c>
      <c r="J46" s="353">
        <v>44253</v>
      </c>
      <c r="K46" s="352"/>
    </row>
    <row r="47" spans="2:11">
      <c r="B47" s="242">
        <v>7</v>
      </c>
      <c r="C47" s="369" t="s">
        <v>546</v>
      </c>
      <c r="D47" s="348">
        <v>1</v>
      </c>
      <c r="E47" s="349" t="s">
        <v>924</v>
      </c>
      <c r="F47" s="350" t="s">
        <v>1306</v>
      </c>
      <c r="G47" s="348">
        <v>2020</v>
      </c>
      <c r="H47" s="367" t="s">
        <v>851</v>
      </c>
      <c r="I47" s="368" t="s">
        <v>1269</v>
      </c>
      <c r="J47" s="353">
        <v>44273</v>
      </c>
      <c r="K47" s="352"/>
    </row>
    <row r="48" spans="2:11">
      <c r="B48" s="242">
        <v>8</v>
      </c>
      <c r="C48" s="369" t="s">
        <v>546</v>
      </c>
      <c r="D48" s="348">
        <v>1</v>
      </c>
      <c r="E48" s="351" t="s">
        <v>313</v>
      </c>
      <c r="F48" s="350" t="s">
        <v>1328</v>
      </c>
      <c r="G48" s="348">
        <v>2020</v>
      </c>
      <c r="H48" s="367" t="s">
        <v>326</v>
      </c>
      <c r="I48" s="352" t="s">
        <v>1329</v>
      </c>
      <c r="J48" s="353">
        <v>44280</v>
      </c>
      <c r="K48" s="352"/>
    </row>
    <row r="49" spans="2:11">
      <c r="B49" s="242">
        <v>9</v>
      </c>
      <c r="C49" s="415" t="s">
        <v>546</v>
      </c>
      <c r="D49" s="416">
        <v>1</v>
      </c>
      <c r="E49" s="365" t="s">
        <v>1191</v>
      </c>
      <c r="F49" s="378" t="s">
        <v>1379</v>
      </c>
      <c r="G49" s="416">
        <v>2019</v>
      </c>
      <c r="H49" s="417" t="s">
        <v>831</v>
      </c>
      <c r="I49" s="418" t="s">
        <v>1300</v>
      </c>
      <c r="J49" s="379">
        <v>44312</v>
      </c>
      <c r="K49" s="419" t="s">
        <v>1434</v>
      </c>
    </row>
    <row r="50" spans="2:11">
      <c r="B50" s="242">
        <v>10</v>
      </c>
      <c r="C50" s="280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2">
        <v>11</v>
      </c>
      <c r="C51" s="280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2">
        <v>12</v>
      </c>
      <c r="C52" s="280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2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2"/>
      <c r="C89" s="371"/>
      <c r="D89" s="12"/>
      <c r="E89" s="12"/>
      <c r="F89" s="26"/>
      <c r="G89" s="12"/>
      <c r="H89" s="12"/>
      <c r="I89" s="13"/>
      <c r="J89" s="15"/>
      <c r="K89" s="13"/>
    </row>
    <row r="90" spans="2:11">
      <c r="B90" s="242"/>
      <c r="C90" s="371"/>
      <c r="D90" s="12"/>
      <c r="E90" s="12"/>
      <c r="F90" s="26"/>
      <c r="G90" s="12"/>
      <c r="H90" s="12"/>
      <c r="I90" s="13"/>
      <c r="J90" s="15"/>
      <c r="K90" s="13"/>
    </row>
    <row r="91" spans="2:11">
      <c r="B91" s="242"/>
      <c r="C91" s="371"/>
      <c r="D91" s="12"/>
      <c r="E91" s="12"/>
      <c r="F91" s="26"/>
      <c r="G91" s="12"/>
      <c r="H91" s="12"/>
      <c r="I91" s="13"/>
      <c r="J91" s="15"/>
      <c r="K91" s="13"/>
    </row>
    <row r="92" spans="2:11">
      <c r="B92" s="242"/>
      <c r="C92" s="371"/>
      <c r="D92" s="12"/>
      <c r="E92" s="12"/>
      <c r="F92" s="26"/>
      <c r="G92" s="12"/>
      <c r="H92" s="12"/>
      <c r="I92" s="13"/>
      <c r="J92" s="15"/>
      <c r="K92" s="13"/>
    </row>
    <row r="93" spans="2:11">
      <c r="B93" s="242"/>
      <c r="C93" s="371"/>
      <c r="D93" s="12"/>
      <c r="E93" s="12"/>
      <c r="F93" s="26"/>
      <c r="G93" s="12"/>
      <c r="H93" s="12"/>
      <c r="I93" s="13"/>
      <c r="J93" s="15"/>
      <c r="K93" s="13"/>
    </row>
    <row r="94" spans="2:11">
      <c r="B94" s="242"/>
      <c r="C94" s="371"/>
      <c r="D94" s="12"/>
      <c r="E94" s="12"/>
      <c r="F94" s="26"/>
      <c r="G94" s="12"/>
      <c r="H94" s="12"/>
      <c r="I94" s="13"/>
      <c r="J94" s="15"/>
      <c r="K94" s="13"/>
    </row>
    <row r="95" spans="2:11">
      <c r="B95" s="242"/>
      <c r="C95" s="371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80"/>
    </row>
    <row r="9" spans="1:13" ht="135" customHeight="1">
      <c r="A9" s="2"/>
    </row>
    <row r="10" spans="1:13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1" t="s">
        <v>368</v>
      </c>
      <c r="B1" s="402"/>
      <c r="C1" s="402"/>
      <c r="D1" s="402"/>
      <c r="E1" s="403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04" t="s">
        <v>453</v>
      </c>
      <c r="E2" s="404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05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6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6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6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6"/>
      <c r="B8" s="70">
        <v>21</v>
      </c>
      <c r="C8" s="74" t="s">
        <v>1340</v>
      </c>
      <c r="D8" s="75">
        <v>18000</v>
      </c>
      <c r="E8" s="76" t="s">
        <v>219</v>
      </c>
    </row>
    <row r="9" spans="1:20" ht="16.5" customHeight="1">
      <c r="A9" s="406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6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6"/>
      <c r="B11" s="70">
        <v>35</v>
      </c>
      <c r="C11" s="83" t="s">
        <v>1348</v>
      </c>
      <c r="D11" s="84">
        <v>18000</v>
      </c>
      <c r="E11" s="85" t="s">
        <v>222</v>
      </c>
    </row>
    <row r="12" spans="1:20" ht="16.5" customHeight="1">
      <c r="A12" s="406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6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6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6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6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6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6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6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6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6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6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6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7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6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6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6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7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05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6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6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6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6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6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6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6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6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6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6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6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6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7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05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6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6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6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6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6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6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6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6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6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6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7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05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6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6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6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6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6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6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6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6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7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6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6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6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6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6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6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6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6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6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6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6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6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6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6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6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6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7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6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6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6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6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6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6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6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6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6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6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6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6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7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8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09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09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09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09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09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09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09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09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09"/>
      <c r="B104" s="70">
        <v>95</v>
      </c>
      <c r="C104" s="142" t="s">
        <v>1347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0" t="s">
        <v>603</v>
      </c>
      <c r="B105" s="411"/>
      <c r="C105" s="412"/>
      <c r="D105" s="399">
        <f>SUM(D4:D104)</f>
        <v>1832000</v>
      </c>
      <c r="E105" s="400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2021-04-26T07:54:48Z</dcterms:modified>
  <cp:version>1000.0100.01</cp:version>
</cp:coreProperties>
</file>